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690" windowHeight="85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<sst xmlns="http://schemas.openxmlformats.org/spreadsheetml/2006/main" count="87" uniqueCount="83">
  <si>
    <t>Дотации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</si>
  <si>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</si>
  <si>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ПОСТУПЛЕНИЯ:     в т.ч.</t>
  </si>
  <si>
    <t>Субвенции бюджетам городских округов на выполнение передаваемых государственных полномочий  Р Ф</t>
  </si>
  <si>
    <t>Субвенции из Регионального фонда компенсаций бюджетам городских округов на выполнение передаваемых полномочий субъектов РФ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</si>
  <si>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</si>
  <si>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городских округов на составление списков кандидатов в присяжные заседатели федеральных судов общей юрисдикции в Р Ф</t>
  </si>
  <si>
    <t>Субвенции на выполнение государственных полномочий по образованию и обеспечению деятельности комиссий по делам несовершеннолетних и защите их прав</t>
  </si>
  <si>
    <t>Иные межбюдж. трансферты на приобрет. жилых помещений детям-сиротам, детям, оставшимся без попечения родителей, а также лицам из числа детей-сирот и детей, оставшихся без попечения родителей</t>
  </si>
  <si>
    <t>Иные межбюджетные трансферты на проведение заключительной дезинфекции в очагах инфекционных заболеваний</t>
  </si>
  <si>
    <t>Иные межбюджетные трансферты на капитальный ремонт многоквартирных жилых домов и на переселение граждан из жилого фонда, признанного непригодным для проживания</t>
  </si>
  <si>
    <t xml:space="preserve">Субвенции бюджетам субъектов Российской Федерации и муниципальных образований                                                                                                                                                    </t>
  </si>
  <si>
    <t>Дотация на поддержку мер по обеспечению сбалансированности бюджетов городских округов</t>
  </si>
  <si>
    <t>Дотации бюджетам городских округов на выравнивание  бюджетной обеспеченности городских округов</t>
  </si>
  <si>
    <t>Субвенции бюджетам муниципальных образований на внедрение инновационных образовательных программ</t>
  </si>
  <si>
    <t>Субсидии на финансирование областной целевой программы "Развитие сети спортивных плоскостных сооружений в Псковской области в 2008-2010г.г."</t>
  </si>
  <si>
    <t>Дотации бюджетам городских округов на поощрение достижений наилучших показателей деятельности органов местного самоуправления</t>
  </si>
  <si>
    <t>Субвенции на обеспечение питанием детей в возрасте до трех лет по заключению врачей</t>
  </si>
  <si>
    <t>Субвенции на предоставле ние мер социальной поддержки в лекарственном обеспечении отдельных категорий граждан, проживающих на территории Псковской области</t>
  </si>
  <si>
    <t>Субвенции  на выполнение полномочий в соответствии с  Законом Псковской области от 03.06.2005 № 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 1 января 1992 года, имеющих право на получение жилищных субсидий"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</si>
  <si>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</t>
  </si>
  <si>
    <t>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</si>
  <si>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Субсидии на 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бесхозяйных гидротехнических сооружений</t>
  </si>
  <si>
    <t xml:space="preserve">Субсидии на осуществление мероприятий по организации питания в муниципальных общеобразовательных учреждениях
</t>
  </si>
  <si>
    <t>Субсидии на финансирование областной целевой программы "Реформиров. региональных финансов Псковской области на 2007-2019 годы"</t>
  </si>
  <si>
    <t xml:space="preserve">Субсидии бюджетам субъектов Российской Федерации и муниципальных образований                                                                          </t>
  </si>
  <si>
    <t>Субвенции на обеспечение питанием детей в возрасте до трех лет по заключению врачей                                                                             (ИСКЛЮЧИЛИ В 2009 Г.)</t>
  </si>
  <si>
    <t>Субвенции на предоставле ние мер социальной поддержки в лекарственном обеспечении отдельных категорий граждан, проживающих на территории Псковской области                                                                           (ИСКЛЮЧИЛИ В 2009 Г.)</t>
  </si>
  <si>
    <t xml:space="preserve">Субвенции на реализацию основных общеобразовательных программ в части финансирования расходов на оплату труда работников  муницип. общеобразовательных учреждений, расходов, обеспечивающих организацию учебного процесса, расходов на дошкольное и дополнительное образование в муниципальных  общеобразовательных учреждениях                                                                         </t>
  </si>
  <si>
    <t>Приложение № 6</t>
  </si>
  <si>
    <t>Разбивка безвозмездных поступлений из областного бюджета на 2010 год.</t>
  </si>
  <si>
    <t xml:space="preserve">Наименование </t>
  </si>
  <si>
    <t>Иные межбюджетные трансферты на воспитание и обучение детей-инвалидов в дошкольных учреждениях</t>
  </si>
  <si>
    <t>Иные межбюджетные трансферты на содержание медицинских вытрезвителей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</si>
  <si>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</si>
  <si>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Субсидии на финансирование областной долгосрочной целевой программы «Демографическая политика в Псковской области на 2009-2012гг." </t>
  </si>
  <si>
    <t xml:space="preserve">Субсидии на финансирование областной долгосрочной целевой программы «Развитие системы образования в Псковской области на 2009-2011гг." </t>
  </si>
  <si>
    <t>Субсидии на финансирование областной долгосрочной целевой программы «Обеспечение врачей общей практики (семейных врачей) Псковской области легковым автотранспортом, мебелью, оборудованием и помещениями в 2010 году»</t>
  </si>
  <si>
    <t>Иные межбюджетные трансферты на реализацию социальных гарантий, предоставляемых педагогическим работникам образовательных учреждений</t>
  </si>
  <si>
    <t xml:space="preserve">Субсидии на финансирование областной долгосрочной целевой программы «Развитие физической культуры и спорта  в Псковской области на 2009-2011гг." </t>
  </si>
  <si>
    <t>Субсидии на финансирование областной долгосрочной целевой программы «Культура Псковского региона в 2007-2010гг."</t>
  </si>
  <si>
    <t>2 02 01001 04 0000 151</t>
  </si>
  <si>
    <t>2 02 03024 00 0000 151</t>
  </si>
  <si>
    <t>2 02 03024 04 0000 151</t>
  </si>
  <si>
    <t>2 02 02021 04 0000 151</t>
  </si>
  <si>
    <t>2 02 02024 04 0000 151</t>
  </si>
  <si>
    <t>2 02 02074 04 0000 151</t>
  </si>
  <si>
    <t>2 02 03024 04 0001 151</t>
  </si>
  <si>
    <t>2 02 03024 04 0002 151</t>
  </si>
  <si>
    <t>2 02 03024 04 0003 151</t>
  </si>
  <si>
    <t>2 02 03029 04 0000 151</t>
  </si>
  <si>
    <t>2 02 03021 04 0000 151</t>
  </si>
  <si>
    <t>2 02 04012 00 0000 151</t>
  </si>
  <si>
    <t>2 02 04012 04 0001 151</t>
  </si>
  <si>
    <t>2 02 04012 04 0002 151</t>
  </si>
  <si>
    <t>2 02 04012 04 0003 151</t>
  </si>
  <si>
    <t>2 02 04012 04 0005 151</t>
  </si>
  <si>
    <t>2 02 02000 04 0000 151</t>
  </si>
  <si>
    <t>2 02 00000 04 0000 151</t>
  </si>
  <si>
    <t>2 02 01000 04 0000 151</t>
  </si>
  <si>
    <t xml:space="preserve"> Бюджет    на  2010 г.                           </t>
  </si>
  <si>
    <t>Субсидии бюджетам городских округов на реформирование муниципальных финансов</t>
  </si>
  <si>
    <t>2 02 02003 04 0000 151</t>
  </si>
  <si>
    <t>Субсидии бюджетам на реализацию областной долгосрочной целевой программы «Обеспечение жильем молодых семей Псковской области на 2008-2010 годы»</t>
  </si>
  <si>
    <t>Субсидии на финансирование федеральной целевой программы «Жилище» на 2002-2010 годы, подпрограмма «Обеспечение жильем молодых семей»</t>
  </si>
  <si>
    <t>2 02 02051 04 0000 151</t>
  </si>
  <si>
    <t xml:space="preserve"> Поправки № 2                           </t>
  </si>
  <si>
    <t>Субсидии на развитие социальной и инженерной инфраструктуры за счет средств областного бюджета</t>
  </si>
  <si>
    <t>2 02 04025 04 0000 151</t>
  </si>
  <si>
    <t>2 02 01003 04 0000 151</t>
  </si>
  <si>
    <t xml:space="preserve"> Поправки № 3                          </t>
  </si>
  <si>
    <t xml:space="preserve">Субсидии на финансирование областной долгосрочной целевой программы «Социальная поддержка инвалидов и граждан пожилого возраста в Псковской области на 2007-2011гг." </t>
  </si>
  <si>
    <t>2 02 02105 04 0000 151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</si>
  <si>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</si>
  <si>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2 02 02999 04 9004 151</t>
  </si>
  <si>
    <t>2 02 02999 04 9006 151</t>
  </si>
  <si>
    <t>2 02 02999 04 9005 151</t>
  </si>
  <si>
    <t>2 02 02999 04 9007 151</t>
  </si>
  <si>
    <t>2 02 02999 04 9008 151</t>
  </si>
  <si>
    <t>2 02 02999 04 9009 151</t>
  </si>
  <si>
    <t>2 02 02999 04 9012 151</t>
  </si>
  <si>
    <t>2 02 02999 04 9025 151</t>
  </si>
  <si>
    <t>к решению Великолукской городской Думы от 20.04.2010. № 23                                                                                                                                                                                     "О внесении изменений и дополнений в решение Великолукской городской Думы № 146 от 30.12.2009.                                                                                                                               "О бюджете муниципального образования
"Город Великие Луки" на 2010 год
и плановый период 2011 и 2012 годов"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</si>
</sst>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_-* #,##0.0000_р_._-;\-* #,##0.0000_р_._-;_-* &quot;-&quot;??_р_._-;_-@_-"/>
    <numFmt numFmtId="168" formatCode="#,##0.0000"/>
    <numFmt numFmtId="169" formatCode="0.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_-* #,##0.0_р_._-;\-* #,##0.0_р_._-;_-* &quot;-&quot;??_р_._-;_-@_-"/>
    <numFmt numFmtId="176" formatCode="_-* #,##0_р_._-;\-* #,##0_р_._-;_-* &quot;-&quot;??_р_._-;_-@_-"/>
    <numFmt numFmtId="177" formatCode="_-* #,##0.000_р_._-;\-* #,##0.000_р_._-;_-* &quot;-&quot;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00_р_._-;\-* #,##0.000_р_._-;_-* &quot;-&quot;???_р_._-;_-@_-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i/>
      <sz val="10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i/>
      <sz val="11"/>
      <color indexed="10"/>
      <name val="Arial Cyr"/>
      <family val="0"/>
    </font>
    <font>
      <i/>
      <sz val="10"/>
      <color indexed="10"/>
      <name val="Arial Cyr"/>
      <family val="0"/>
    </font>
    <font>
      <b/>
      <sz val="16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21"/>
      <name val="Times New Roman"/>
      <family val="1"/>
    </font>
    <font>
      <sz val="11"/>
      <color indexed="5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left" vertical="top" wrapText="1"/>
    </xf>
    <xf numFmtId="17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176" fontId="12" fillId="2" borderId="0" xfId="0" applyNumberFormat="1" applyFont="1" applyFill="1" applyAlignment="1">
      <alignment/>
    </xf>
    <xf numFmtId="176" fontId="11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3" fillId="2" borderId="2" xfId="0" applyFont="1" applyFill="1" applyBorder="1" applyAlignment="1">
      <alignment/>
    </xf>
    <xf numFmtId="0" fontId="6" fillId="2" borderId="0" xfId="0" applyFont="1" applyFill="1" applyAlignment="1">
      <alignment/>
    </xf>
    <xf numFmtId="164" fontId="6" fillId="2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3" fontId="7" fillId="2" borderId="4" xfId="21" applyNumberFormat="1" applyFont="1" applyFill="1" applyBorder="1" applyAlignment="1">
      <alignment horizontal="right" wrapText="1"/>
    </xf>
    <xf numFmtId="0" fontId="6" fillId="2" borderId="0" xfId="0" applyFont="1" applyFill="1" applyAlignment="1">
      <alignment horizontal="right"/>
    </xf>
    <xf numFmtId="0" fontId="6" fillId="2" borderId="5" xfId="0" applyFont="1" applyFill="1" applyBorder="1" applyAlignment="1">
      <alignment horizontal="right" wrapText="1"/>
    </xf>
    <xf numFmtId="164" fontId="7" fillId="2" borderId="4" xfId="21" applyNumberFormat="1" applyFont="1" applyFill="1" applyBorder="1" applyAlignment="1">
      <alignment horizontal="right" wrapText="1"/>
    </xf>
    <xf numFmtId="164" fontId="3" fillId="2" borderId="4" xfId="21" applyNumberFormat="1" applyFont="1" applyFill="1" applyBorder="1" applyAlignment="1">
      <alignment horizontal="right" wrapText="1"/>
    </xf>
    <xf numFmtId="164" fontId="3" fillId="0" borderId="4" xfId="21" applyNumberFormat="1" applyFont="1" applyBorder="1" applyAlignment="1">
      <alignment horizontal="right"/>
    </xf>
    <xf numFmtId="164" fontId="3" fillId="2" borderId="4" xfId="21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164" fontId="3" fillId="2" borderId="6" xfId="21" applyNumberFormat="1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right" wrapText="1"/>
    </xf>
    <xf numFmtId="0" fontId="21" fillId="2" borderId="4" xfId="0" applyFont="1" applyFill="1" applyBorder="1" applyAlignment="1">
      <alignment horizontal="right" wrapText="1"/>
    </xf>
    <xf numFmtId="0" fontId="6" fillId="2" borderId="4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justify" vertical="top" wrapText="1"/>
    </xf>
    <xf numFmtId="0" fontId="3" fillId="0" borderId="4" xfId="0" applyFont="1" applyBorder="1" applyAlignment="1" applyProtection="1">
      <alignment horizontal="left" vertical="center" wrapText="1"/>
      <protection/>
    </xf>
    <xf numFmtId="0" fontId="3" fillId="2" borderId="4" xfId="0" applyFont="1" applyFill="1" applyBorder="1" applyAlignment="1">
      <alignment horizontal="left" wrapText="1"/>
    </xf>
    <xf numFmtId="0" fontId="3" fillId="0" borderId="4" xfId="0" applyFont="1" applyFill="1" applyBorder="1" applyAlignment="1" applyProtection="1">
      <alignment horizontal="left" vertical="center" wrapText="1"/>
      <protection/>
    </xf>
    <xf numFmtId="0" fontId="3" fillId="2" borderId="4" xfId="18" applyNumberFormat="1" applyFont="1" applyFill="1" applyBorder="1" applyAlignment="1" applyProtection="1">
      <alignment horizontal="left" vertical="top" wrapText="1"/>
      <protection/>
    </xf>
    <xf numFmtId="0" fontId="3" fillId="0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 applyProtection="1">
      <alignment horizontal="left" vertical="top" wrapText="1"/>
      <protection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/>
    </xf>
    <xf numFmtId="0" fontId="7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wrapText="1"/>
    </xf>
    <xf numFmtId="0" fontId="19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6" fillId="2" borderId="6" xfId="0" applyFont="1" applyFill="1" applyBorder="1" applyAlignment="1">
      <alignment horizontal="right" wrapText="1"/>
    </xf>
    <xf numFmtId="177" fontId="7" fillId="2" borderId="4" xfId="21" applyNumberFormat="1" applyFont="1" applyFill="1" applyBorder="1" applyAlignment="1">
      <alignment horizontal="right" wrapText="1"/>
    </xf>
    <xf numFmtId="177" fontId="3" fillId="2" borderId="4" xfId="21" applyNumberFormat="1" applyFont="1" applyFill="1" applyBorder="1" applyAlignment="1">
      <alignment horizontal="right" wrapText="1"/>
    </xf>
    <xf numFmtId="177" fontId="3" fillId="0" borderId="4" xfId="21" applyNumberFormat="1" applyFont="1" applyBorder="1" applyAlignment="1">
      <alignment horizontal="right"/>
    </xf>
    <xf numFmtId="177" fontId="7" fillId="2" borderId="4" xfId="21" applyNumberFormat="1" applyFont="1" applyFill="1" applyBorder="1" applyAlignment="1">
      <alignment wrapText="1"/>
    </xf>
    <xf numFmtId="177" fontId="3" fillId="2" borderId="4" xfId="21" applyNumberFormat="1" applyFont="1" applyFill="1" applyBorder="1" applyAlignment="1">
      <alignment wrapText="1"/>
    </xf>
    <xf numFmtId="177" fontId="3" fillId="0" borderId="4" xfId="21" applyNumberFormat="1" applyFont="1" applyBorder="1" applyAlignment="1">
      <alignment/>
    </xf>
    <xf numFmtId="177" fontId="3" fillId="2" borderId="4" xfId="21" applyNumberFormat="1" applyFont="1" applyFill="1" applyBorder="1" applyAlignment="1">
      <alignment/>
    </xf>
    <xf numFmtId="177" fontId="3" fillId="2" borderId="4" xfId="0" applyNumberFormat="1" applyFont="1" applyFill="1" applyBorder="1" applyAlignment="1">
      <alignment/>
    </xf>
    <xf numFmtId="177" fontId="3" fillId="2" borderId="6" xfId="0" applyNumberFormat="1" applyFont="1" applyFill="1" applyBorder="1" applyAlignment="1">
      <alignment/>
    </xf>
    <xf numFmtId="175" fontId="7" fillId="2" borderId="4" xfId="21" applyNumberFormat="1" applyFont="1" applyFill="1" applyBorder="1" applyAlignment="1">
      <alignment wrapText="1"/>
    </xf>
    <xf numFmtId="175" fontId="3" fillId="2" borderId="4" xfId="21" applyNumberFormat="1" applyFont="1" applyFill="1" applyBorder="1" applyAlignment="1">
      <alignment wrapText="1"/>
    </xf>
    <xf numFmtId="175" fontId="3" fillId="0" borderId="4" xfId="21" applyNumberFormat="1" applyFont="1" applyBorder="1" applyAlignment="1">
      <alignment/>
    </xf>
    <xf numFmtId="175" fontId="3" fillId="2" borderId="4" xfId="21" applyNumberFormat="1" applyFont="1" applyFill="1" applyBorder="1" applyAlignment="1">
      <alignment/>
    </xf>
    <xf numFmtId="175" fontId="3" fillId="2" borderId="4" xfId="0" applyNumberFormat="1" applyFont="1" applyFill="1" applyBorder="1" applyAlignment="1">
      <alignment/>
    </xf>
    <xf numFmtId="175" fontId="3" fillId="2" borderId="6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/>
    </xf>
    <xf numFmtId="0" fontId="6" fillId="0" borderId="4" xfId="0" applyFont="1" applyBorder="1" applyAlignment="1">
      <alignment horizontal="right"/>
    </xf>
    <xf numFmtId="0" fontId="3" fillId="0" borderId="7" xfId="0" applyFont="1" applyBorder="1" applyAlignment="1">
      <alignment wrapText="1"/>
    </xf>
    <xf numFmtId="0" fontId="6" fillId="0" borderId="7" xfId="0" applyFont="1" applyBorder="1" applyAlignment="1">
      <alignment horizontal="right"/>
    </xf>
    <xf numFmtId="0" fontId="6" fillId="2" borderId="4" xfId="18" applyNumberFormat="1" applyFont="1" applyFill="1" applyBorder="1" applyAlignment="1" applyProtection="1">
      <alignment horizontal="right" wrapText="1"/>
      <protection/>
    </xf>
    <xf numFmtId="175" fontId="23" fillId="0" borderId="4" xfId="21" applyNumberFormat="1" applyFont="1" applyBorder="1" applyAlignment="1">
      <alignment/>
    </xf>
    <xf numFmtId="175" fontId="23" fillId="2" borderId="4" xfId="21" applyNumberFormat="1" applyFont="1" applyFill="1" applyBorder="1" applyAlignment="1">
      <alignment/>
    </xf>
    <xf numFmtId="164" fontId="0" fillId="2" borderId="0" xfId="0" applyNumberFormat="1" applyFont="1" applyFill="1" applyAlignment="1">
      <alignment/>
    </xf>
    <xf numFmtId="175" fontId="24" fillId="0" borderId="4" xfId="21" applyNumberFormat="1" applyFont="1" applyBorder="1" applyAlignment="1">
      <alignment/>
    </xf>
    <xf numFmtId="175" fontId="24" fillId="2" borderId="4" xfId="21" applyNumberFormat="1" applyFont="1" applyFill="1" applyBorder="1" applyAlignment="1">
      <alignment/>
    </xf>
    <xf numFmtId="175" fontId="22" fillId="2" borderId="4" xfId="21" applyNumberFormat="1" applyFont="1" applyFill="1" applyBorder="1" applyAlignment="1">
      <alignment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 topLeftCell="A1">
      <pane xSplit="1" ySplit="8" topLeftCell="B9" activePane="bottomRight" state="frozen"/>
      <selection pane="topLeft" activeCell="B1" sqref="B1"/>
      <selection pane="topRight" activeCell="E1" sqref="E1"/>
      <selection pane="bottomLeft" activeCell="B10" sqref="B10"/>
      <selection pane="bottomRight" activeCell="M10" sqref="M10"/>
    </sheetView>
  </sheetViews>
  <sheetFormatPr defaultColWidth="9.00390625" defaultRowHeight="12.75"/>
  <cols>
    <col min="1" max="1" width="67.625" style="1" customWidth="1"/>
    <col min="2" max="2" width="20.375" style="27" customWidth="1"/>
    <col min="3" max="3" width="10.25390625" style="20" hidden="1" customWidth="1"/>
    <col min="4" max="4" width="12.625" style="20" hidden="1" customWidth="1"/>
    <col min="5" max="5" width="9.875" style="20" hidden="1" customWidth="1"/>
    <col min="6" max="6" width="11.00390625" style="20" hidden="1" customWidth="1"/>
    <col min="7" max="7" width="9.875" style="20" customWidth="1"/>
    <col min="8" max="9" width="0" style="0" hidden="1" customWidth="1"/>
    <col min="10" max="10" width="13.25390625" style="9" hidden="1" customWidth="1"/>
  </cols>
  <sheetData>
    <row r="1" spans="1:7" ht="14.25">
      <c r="A1" s="87" t="s">
        <v>29</v>
      </c>
      <c r="B1" s="87"/>
      <c r="C1" s="87"/>
      <c r="D1" s="58"/>
      <c r="E1" s="58"/>
      <c r="F1" s="58"/>
      <c r="G1" s="58"/>
    </row>
    <row r="2" spans="1:7" ht="66" customHeight="1">
      <c r="A2" s="88" t="s">
        <v>82</v>
      </c>
      <c r="B2" s="88"/>
      <c r="C2" s="88"/>
      <c r="D2" s="58"/>
      <c r="E2" s="58"/>
      <c r="F2" s="58"/>
      <c r="G2" s="58"/>
    </row>
    <row r="3" spans="1:7" ht="14.25">
      <c r="A3" s="89"/>
      <c r="B3" s="89"/>
      <c r="C3" s="89"/>
      <c r="D3" s="58"/>
      <c r="E3" s="58"/>
      <c r="F3" s="58"/>
      <c r="G3" s="58"/>
    </row>
    <row r="5" spans="1:10" s="5" customFormat="1" ht="20.25">
      <c r="A5" s="56" t="s">
        <v>30</v>
      </c>
      <c r="B5" s="56"/>
      <c r="C5" s="56"/>
      <c r="D5" s="21"/>
      <c r="E5" s="21"/>
      <c r="F5" s="21"/>
      <c r="G5" s="21"/>
      <c r="J5" s="9"/>
    </row>
    <row r="6" ht="15.75" thickBot="1">
      <c r="A6" s="6"/>
    </row>
    <row r="7" spans="1:7" ht="25.5">
      <c r="A7" s="38" t="s">
        <v>31</v>
      </c>
      <c r="B7" s="35"/>
      <c r="C7" s="24" t="s">
        <v>60</v>
      </c>
      <c r="D7" s="24" t="s">
        <v>66</v>
      </c>
      <c r="E7" s="24" t="s">
        <v>60</v>
      </c>
      <c r="F7" s="24" t="s">
        <v>70</v>
      </c>
      <c r="G7" s="24" t="s">
        <v>60</v>
      </c>
    </row>
    <row r="8" spans="1:10" ht="15" hidden="1">
      <c r="A8" s="39">
        <v>1</v>
      </c>
      <c r="B8" s="25">
        <v>2</v>
      </c>
      <c r="C8" s="25">
        <v>3</v>
      </c>
      <c r="D8" s="25">
        <v>3</v>
      </c>
      <c r="E8" s="25">
        <v>3</v>
      </c>
      <c r="F8" s="25">
        <v>3</v>
      </c>
      <c r="G8" s="25">
        <v>3</v>
      </c>
      <c r="J8" s="8">
        <f>J10+J14+J32+J45</f>
        <v>539505</v>
      </c>
    </row>
    <row r="9" spans="1:10" ht="14.25">
      <c r="A9" s="40" t="s">
        <v>2</v>
      </c>
      <c r="B9" s="36" t="s">
        <v>58</v>
      </c>
      <c r="C9" s="26">
        <f>C10+C14+C32+C45</f>
        <v>539505</v>
      </c>
      <c r="D9" s="60">
        <f>D10+D14+D32+D45</f>
        <v>3190.5600000000004</v>
      </c>
      <c r="E9" s="29">
        <f>E10+E14+E32+E45</f>
        <v>542717.56</v>
      </c>
      <c r="F9" s="69">
        <f>F10+F14+F32+F45</f>
        <v>53637</v>
      </c>
      <c r="G9" s="29">
        <f>G10+G14+G32+G45</f>
        <v>596354.56</v>
      </c>
      <c r="J9" s="10">
        <f>C10+C15+C16+C18+C19+C20+C23+C26+C28+C29+C30+C35+C37+C39+C40+C41+C42+C46+C47+C48+C49+C50+C53</f>
        <v>539505</v>
      </c>
    </row>
    <row r="10" spans="1:10" ht="29.25">
      <c r="A10" s="41" t="s">
        <v>0</v>
      </c>
      <c r="B10" s="36" t="s">
        <v>59</v>
      </c>
      <c r="C10" s="29">
        <f>C11</f>
        <v>199730</v>
      </c>
      <c r="D10" s="60">
        <f>D11</f>
        <v>0</v>
      </c>
      <c r="E10" s="29">
        <f>E11+E12</f>
        <v>199730</v>
      </c>
      <c r="F10" s="29">
        <f>F11+F12</f>
        <v>6408</v>
      </c>
      <c r="G10" s="29">
        <f>G11+G12</f>
        <v>206138</v>
      </c>
      <c r="J10" s="8">
        <f>C10</f>
        <v>199730</v>
      </c>
    </row>
    <row r="11" spans="1:7" ht="30">
      <c r="A11" s="42" t="s">
        <v>13</v>
      </c>
      <c r="B11" s="37" t="s">
        <v>41</v>
      </c>
      <c r="C11" s="30">
        <v>199730</v>
      </c>
      <c r="D11" s="61"/>
      <c r="E11" s="30">
        <f>C11+D11</f>
        <v>199730</v>
      </c>
      <c r="F11" s="64"/>
      <c r="G11" s="30">
        <f>E11+F11</f>
        <v>199730</v>
      </c>
    </row>
    <row r="12" spans="1:7" ht="30">
      <c r="A12" s="42" t="s">
        <v>12</v>
      </c>
      <c r="B12" s="37" t="s">
        <v>69</v>
      </c>
      <c r="C12" s="31"/>
      <c r="D12" s="62"/>
      <c r="E12" s="31"/>
      <c r="F12" s="81">
        <v>6408</v>
      </c>
      <c r="G12" s="30">
        <f>E12+F12</f>
        <v>6408</v>
      </c>
    </row>
    <row r="13" spans="1:7" ht="45" hidden="1">
      <c r="A13" s="42" t="s">
        <v>16</v>
      </c>
      <c r="B13" s="37"/>
      <c r="C13" s="31"/>
      <c r="D13" s="62"/>
      <c r="E13" s="31"/>
      <c r="F13" s="71"/>
      <c r="G13" s="31"/>
    </row>
    <row r="14" spans="1:10" s="4" customFormat="1" ht="29.25">
      <c r="A14" s="41" t="s">
        <v>25</v>
      </c>
      <c r="B14" s="36" t="s">
        <v>57</v>
      </c>
      <c r="C14" s="29">
        <f>SUM(C15:C30)</f>
        <v>93867</v>
      </c>
      <c r="D14" s="63">
        <f>SUM(D15:D30)</f>
        <v>3190.5600000000004</v>
      </c>
      <c r="E14" s="29">
        <f>SUM(E15:E31)</f>
        <v>97079.56</v>
      </c>
      <c r="F14" s="29">
        <f>SUM(F15:F31)</f>
        <v>47273</v>
      </c>
      <c r="G14" s="29">
        <f>SUM(G15:G31)</f>
        <v>144352.56</v>
      </c>
      <c r="J14" s="8">
        <f>C15+C16+C18+C19+C20+C23+C26+C28+C29+C30</f>
        <v>93867</v>
      </c>
    </row>
    <row r="15" spans="1:7" ht="60">
      <c r="A15" s="44" t="s">
        <v>22</v>
      </c>
      <c r="B15" s="37" t="s">
        <v>44</v>
      </c>
      <c r="C15" s="31">
        <f>8000+400</f>
        <v>8400</v>
      </c>
      <c r="D15" s="65"/>
      <c r="E15" s="30">
        <f>C15+D15</f>
        <v>8400</v>
      </c>
      <c r="F15" s="84">
        <v>1921</v>
      </c>
      <c r="G15" s="30">
        <f aca="true" t="shared" si="0" ref="G15:G23">E15+F15</f>
        <v>10321</v>
      </c>
    </row>
    <row r="16" spans="1:10" s="2" customFormat="1" ht="45">
      <c r="A16" s="45" t="s">
        <v>5</v>
      </c>
      <c r="B16" s="37" t="s">
        <v>45</v>
      </c>
      <c r="C16" s="32">
        <v>5232</v>
      </c>
      <c r="D16" s="66"/>
      <c r="E16" s="30">
        <f>C16+D16</f>
        <v>5232</v>
      </c>
      <c r="F16" s="72"/>
      <c r="G16" s="30">
        <f t="shared" si="0"/>
        <v>5232</v>
      </c>
      <c r="J16" s="11"/>
    </row>
    <row r="17" spans="1:10" s="2" customFormat="1" ht="34.5" customHeight="1">
      <c r="A17" s="46" t="s">
        <v>64</v>
      </c>
      <c r="B17" s="77" t="s">
        <v>65</v>
      </c>
      <c r="C17" s="32"/>
      <c r="D17" s="66">
        <v>2472.684</v>
      </c>
      <c r="E17" s="30">
        <f>C17+D17</f>
        <v>2472.684</v>
      </c>
      <c r="F17" s="72"/>
      <c r="G17" s="30">
        <f t="shared" si="0"/>
        <v>2472.684</v>
      </c>
      <c r="J17" s="11"/>
    </row>
    <row r="18" spans="1:10" s="16" customFormat="1" ht="45">
      <c r="A18" s="78" t="s">
        <v>73</v>
      </c>
      <c r="B18" s="79" t="s">
        <v>72</v>
      </c>
      <c r="C18" s="32"/>
      <c r="E18" s="32"/>
      <c r="F18" s="82">
        <v>9452</v>
      </c>
      <c r="G18" s="30">
        <f t="shared" si="0"/>
        <v>9452</v>
      </c>
      <c r="J18" s="15"/>
    </row>
    <row r="19" spans="1:10" s="2" customFormat="1" ht="34.5" customHeight="1">
      <c r="A19" s="44" t="s">
        <v>23</v>
      </c>
      <c r="B19" s="37" t="s">
        <v>46</v>
      </c>
      <c r="C19" s="32">
        <v>16967</v>
      </c>
      <c r="D19" s="66"/>
      <c r="E19" s="30">
        <f>C19+D19</f>
        <v>16967</v>
      </c>
      <c r="F19" s="72"/>
      <c r="G19" s="30">
        <f t="shared" si="0"/>
        <v>16967</v>
      </c>
      <c r="J19" s="11"/>
    </row>
    <row r="20" spans="1:10" s="18" customFormat="1" ht="30">
      <c r="A20" s="47" t="s">
        <v>40</v>
      </c>
      <c r="B20" s="37" t="s">
        <v>74</v>
      </c>
      <c r="C20" s="32">
        <v>143</v>
      </c>
      <c r="D20" s="66"/>
      <c r="E20" s="30">
        <f>C20+D20</f>
        <v>143</v>
      </c>
      <c r="F20" s="72"/>
      <c r="G20" s="30">
        <f t="shared" si="0"/>
        <v>143</v>
      </c>
      <c r="J20" s="17"/>
    </row>
    <row r="21" spans="1:10" s="2" customFormat="1" ht="45">
      <c r="A21" s="48" t="s">
        <v>63</v>
      </c>
      <c r="B21" s="37" t="s">
        <v>75</v>
      </c>
      <c r="C21" s="32"/>
      <c r="D21" s="66">
        <v>717.876</v>
      </c>
      <c r="E21" s="30">
        <f>C21+D21</f>
        <v>717.876</v>
      </c>
      <c r="F21" s="72"/>
      <c r="G21" s="30">
        <f t="shared" si="0"/>
        <v>717.876</v>
      </c>
      <c r="J21" s="11"/>
    </row>
    <row r="22" spans="1:10" s="2" customFormat="1" ht="45" hidden="1">
      <c r="A22" s="42" t="s">
        <v>15</v>
      </c>
      <c r="B22" s="37"/>
      <c r="C22" s="32"/>
      <c r="D22" s="66"/>
      <c r="E22" s="30">
        <f>C22+D22</f>
        <v>0</v>
      </c>
      <c r="F22" s="72"/>
      <c r="G22" s="30">
        <f t="shared" si="0"/>
        <v>0</v>
      </c>
      <c r="J22" s="11"/>
    </row>
    <row r="23" spans="1:10" s="3" customFormat="1" ht="29.25" customHeight="1">
      <c r="A23" s="47" t="s">
        <v>35</v>
      </c>
      <c r="B23" s="37" t="s">
        <v>76</v>
      </c>
      <c r="C23" s="32">
        <v>10800</v>
      </c>
      <c r="D23" s="66"/>
      <c r="E23" s="30">
        <f>C23+D23</f>
        <v>10800</v>
      </c>
      <c r="F23" s="72"/>
      <c r="G23" s="30">
        <f t="shared" si="0"/>
        <v>10800</v>
      </c>
      <c r="J23" s="12"/>
    </row>
    <row r="24" spans="1:10" s="2" customFormat="1" ht="45" hidden="1">
      <c r="A24" s="49" t="s">
        <v>24</v>
      </c>
      <c r="B24" s="80"/>
      <c r="C24" s="32"/>
      <c r="D24" s="66"/>
      <c r="E24" s="32"/>
      <c r="F24" s="72"/>
      <c r="G24" s="32"/>
      <c r="J24" s="11"/>
    </row>
    <row r="25" spans="1:10" s="2" customFormat="1" ht="45" hidden="1">
      <c r="A25" s="42" t="s">
        <v>10</v>
      </c>
      <c r="B25" s="37"/>
      <c r="C25" s="32"/>
      <c r="D25" s="66"/>
      <c r="E25" s="32"/>
      <c r="F25" s="72"/>
      <c r="G25" s="32"/>
      <c r="J25" s="11"/>
    </row>
    <row r="26" spans="1:10" s="2" customFormat="1" ht="36" customHeight="1">
      <c r="A26" s="47" t="s">
        <v>36</v>
      </c>
      <c r="B26" s="37" t="s">
        <v>77</v>
      </c>
      <c r="C26" s="32">
        <v>21000</v>
      </c>
      <c r="D26" s="66"/>
      <c r="E26" s="30">
        <f>C26+D26</f>
        <v>21000</v>
      </c>
      <c r="F26" s="72"/>
      <c r="G26" s="30">
        <f aca="true" t="shared" si="1" ref="G26:G31">E26+F26</f>
        <v>21000</v>
      </c>
      <c r="J26" s="11"/>
    </row>
    <row r="27" spans="1:10" s="2" customFormat="1" ht="45">
      <c r="A27" s="47" t="s">
        <v>71</v>
      </c>
      <c r="B27" s="37" t="s">
        <v>81</v>
      </c>
      <c r="C27" s="32"/>
      <c r="D27" s="66"/>
      <c r="E27" s="32"/>
      <c r="F27" s="85">
        <v>29000</v>
      </c>
      <c r="G27" s="30">
        <f t="shared" si="1"/>
        <v>29000</v>
      </c>
      <c r="J27" s="11"/>
    </row>
    <row r="28" spans="1:10" s="3" customFormat="1" ht="60">
      <c r="A28" s="50" t="s">
        <v>37</v>
      </c>
      <c r="B28" s="37" t="s">
        <v>78</v>
      </c>
      <c r="C28" s="32">
        <v>2425</v>
      </c>
      <c r="D28" s="66"/>
      <c r="E28" s="30">
        <f>C28+D28</f>
        <v>2425</v>
      </c>
      <c r="F28" s="72"/>
      <c r="G28" s="30">
        <f t="shared" si="1"/>
        <v>2425</v>
      </c>
      <c r="J28" s="12"/>
    </row>
    <row r="29" spans="1:7" s="19" customFormat="1" ht="45">
      <c r="A29" s="47" t="s">
        <v>39</v>
      </c>
      <c r="B29" s="37" t="s">
        <v>79</v>
      </c>
      <c r="C29" s="32">
        <v>2400</v>
      </c>
      <c r="D29" s="66"/>
      <c r="E29" s="30">
        <f>C29+D29</f>
        <v>2400</v>
      </c>
      <c r="F29" s="72"/>
      <c r="G29" s="30">
        <f t="shared" si="1"/>
        <v>2400</v>
      </c>
    </row>
    <row r="30" spans="1:7" s="19" customFormat="1" ht="30">
      <c r="A30" s="50" t="s">
        <v>67</v>
      </c>
      <c r="B30" s="37" t="s">
        <v>80</v>
      </c>
      <c r="C30" s="32">
        <v>26500</v>
      </c>
      <c r="D30" s="66"/>
      <c r="E30" s="30">
        <f>C30+D30</f>
        <v>26500</v>
      </c>
      <c r="F30" s="85">
        <v>6900</v>
      </c>
      <c r="G30" s="30">
        <f t="shared" si="1"/>
        <v>33400</v>
      </c>
    </row>
    <row r="31" spans="1:10" s="4" customFormat="1" ht="18">
      <c r="A31" s="43" t="s">
        <v>61</v>
      </c>
      <c r="B31" s="79" t="s">
        <v>62</v>
      </c>
      <c r="C31" s="29"/>
      <c r="D31" s="64">
        <v>22</v>
      </c>
      <c r="E31" s="30">
        <f>C31+D31</f>
        <v>22</v>
      </c>
      <c r="F31" s="70"/>
      <c r="G31" s="30">
        <f t="shared" si="1"/>
        <v>22</v>
      </c>
      <c r="J31" s="8"/>
    </row>
    <row r="32" spans="1:10" s="2" customFormat="1" ht="29.25">
      <c r="A32" s="41" t="s">
        <v>11</v>
      </c>
      <c r="B32" s="36" t="s">
        <v>43</v>
      </c>
      <c r="C32" s="29">
        <f>C33+C38</f>
        <v>229367</v>
      </c>
      <c r="D32" s="63">
        <f>D33+D38</f>
        <v>0</v>
      </c>
      <c r="E32" s="29">
        <f>E33+E38</f>
        <v>229367</v>
      </c>
      <c r="F32" s="69">
        <f>F33+F38</f>
        <v>-252</v>
      </c>
      <c r="G32" s="29">
        <f>G33+G38</f>
        <v>229115</v>
      </c>
      <c r="J32" s="14">
        <f>J33+J38</f>
        <v>229367</v>
      </c>
    </row>
    <row r="33" spans="1:10" s="57" customFormat="1" ht="28.5">
      <c r="A33" s="51" t="s">
        <v>3</v>
      </c>
      <c r="B33" s="36" t="s">
        <v>42</v>
      </c>
      <c r="C33" s="29">
        <f>SUM(C34:C37)</f>
        <v>22805</v>
      </c>
      <c r="D33" s="63">
        <f>SUM(D34:D37)</f>
        <v>0</v>
      </c>
      <c r="E33" s="29">
        <f>SUM(E34:E37)</f>
        <v>22805</v>
      </c>
      <c r="F33" s="69">
        <f>SUM(F34:F37)</f>
        <v>-252</v>
      </c>
      <c r="G33" s="29">
        <f>SUM(G34:G37)</f>
        <v>22553</v>
      </c>
      <c r="J33" s="13">
        <f>C35+C37</f>
        <v>22805</v>
      </c>
    </row>
    <row r="34" spans="1:10" s="2" customFormat="1" ht="45" hidden="1">
      <c r="A34" s="52" t="s">
        <v>6</v>
      </c>
      <c r="B34" s="37"/>
      <c r="C34" s="32"/>
      <c r="D34" s="66"/>
      <c r="E34" s="32"/>
      <c r="F34" s="72"/>
      <c r="G34" s="32"/>
      <c r="J34" s="11"/>
    </row>
    <row r="35" spans="1:10" s="2" customFormat="1" ht="45">
      <c r="A35" s="44" t="s">
        <v>20</v>
      </c>
      <c r="B35" s="37" t="s">
        <v>51</v>
      </c>
      <c r="C35" s="32">
        <v>5441</v>
      </c>
      <c r="D35" s="66"/>
      <c r="E35" s="30">
        <f>C35+D35</f>
        <v>5441</v>
      </c>
      <c r="F35" s="82">
        <v>-252</v>
      </c>
      <c r="G35" s="30">
        <f>E35+F35</f>
        <v>5189</v>
      </c>
      <c r="J35" s="11"/>
    </row>
    <row r="36" spans="1:10" s="2" customFormat="1" ht="30" hidden="1">
      <c r="A36" s="47" t="s">
        <v>14</v>
      </c>
      <c r="B36" s="37"/>
      <c r="C36" s="32"/>
      <c r="D36" s="66"/>
      <c r="E36" s="32"/>
      <c r="F36" s="72"/>
      <c r="G36" s="32"/>
      <c r="J36" s="11"/>
    </row>
    <row r="37" spans="1:10" s="2" customFormat="1" ht="60">
      <c r="A37" s="44" t="s">
        <v>21</v>
      </c>
      <c r="B37" s="37" t="s">
        <v>50</v>
      </c>
      <c r="C37" s="32">
        <v>17364</v>
      </c>
      <c r="D37" s="66"/>
      <c r="E37" s="30">
        <f>C37+D37</f>
        <v>17364</v>
      </c>
      <c r="F37" s="72"/>
      <c r="G37" s="30">
        <f>E37+F37</f>
        <v>17364</v>
      </c>
      <c r="J37" s="11"/>
    </row>
    <row r="38" spans="1:10" s="2" customFormat="1" ht="42.75">
      <c r="A38" s="51" t="s">
        <v>4</v>
      </c>
      <c r="B38" s="36" t="s">
        <v>43</v>
      </c>
      <c r="C38" s="29">
        <f>SUM(C39:C42)</f>
        <v>206562</v>
      </c>
      <c r="D38" s="63">
        <f>SUM(D39:D42)</f>
        <v>0</v>
      </c>
      <c r="E38" s="29">
        <f>SUM(E39:E42)</f>
        <v>206562</v>
      </c>
      <c r="F38" s="69">
        <f>SUM(F39:F42)</f>
        <v>0</v>
      </c>
      <c r="G38" s="29">
        <f>SUM(G39:G42)</f>
        <v>206562</v>
      </c>
      <c r="J38" s="13">
        <f>C39+C40+C41+C42</f>
        <v>206562</v>
      </c>
    </row>
    <row r="39" spans="1:10" s="2" customFormat="1" ht="78" customHeight="1">
      <c r="A39" s="44" t="s">
        <v>28</v>
      </c>
      <c r="B39" s="37" t="s">
        <v>49</v>
      </c>
      <c r="C39" s="32">
        <v>206057</v>
      </c>
      <c r="D39" s="66"/>
      <c r="E39" s="30">
        <f>C39+D39</f>
        <v>206057</v>
      </c>
      <c r="F39" s="72"/>
      <c r="G39" s="30">
        <f>E39+F39</f>
        <v>206057</v>
      </c>
      <c r="J39" s="11"/>
    </row>
    <row r="40" spans="1:10" s="2" customFormat="1" ht="45">
      <c r="A40" s="42" t="s">
        <v>7</v>
      </c>
      <c r="B40" s="37" t="s">
        <v>47</v>
      </c>
      <c r="C40" s="32">
        <v>504</v>
      </c>
      <c r="D40" s="66"/>
      <c r="E40" s="30">
        <f>C40+D40</f>
        <v>504</v>
      </c>
      <c r="F40" s="72"/>
      <c r="G40" s="30">
        <f>E40+F40</f>
        <v>504</v>
      </c>
      <c r="J40" s="11"/>
    </row>
    <row r="41" spans="1:10" s="2" customFormat="1" ht="15" hidden="1">
      <c r="A41" s="53"/>
      <c r="B41" s="37"/>
      <c r="C41" s="32"/>
      <c r="D41" s="66"/>
      <c r="E41" s="32"/>
      <c r="F41" s="72"/>
      <c r="G41" s="32"/>
      <c r="J41" s="11"/>
    </row>
    <row r="42" spans="1:10" s="2" customFormat="1" ht="90">
      <c r="A42" s="44" t="s">
        <v>19</v>
      </c>
      <c r="B42" s="37" t="s">
        <v>48</v>
      </c>
      <c r="C42" s="32">
        <v>1</v>
      </c>
      <c r="D42" s="66"/>
      <c r="E42" s="30">
        <f>C42+D42</f>
        <v>1</v>
      </c>
      <c r="F42" s="72"/>
      <c r="G42" s="30">
        <f>E42+F42</f>
        <v>1</v>
      </c>
      <c r="J42" s="11"/>
    </row>
    <row r="43" spans="1:10" s="2" customFormat="1" ht="45" hidden="1">
      <c r="A43" s="47" t="s">
        <v>26</v>
      </c>
      <c r="B43" s="37"/>
      <c r="C43" s="32"/>
      <c r="D43" s="66"/>
      <c r="E43" s="32"/>
      <c r="F43" s="72"/>
      <c r="G43" s="32"/>
      <c r="J43" s="11"/>
    </row>
    <row r="44" spans="1:10" s="3" customFormat="1" ht="60" hidden="1">
      <c r="A44" s="47" t="s">
        <v>27</v>
      </c>
      <c r="B44" s="37"/>
      <c r="C44" s="32"/>
      <c r="D44" s="66"/>
      <c r="E44" s="32"/>
      <c r="F44" s="72"/>
      <c r="G44" s="32"/>
      <c r="J44" s="12"/>
    </row>
    <row r="45" spans="1:10" s="2" customFormat="1" ht="18" customHeight="1">
      <c r="A45" s="54" t="s">
        <v>1</v>
      </c>
      <c r="B45" s="36" t="s">
        <v>52</v>
      </c>
      <c r="C45" s="29">
        <f>SUM(C46:C54)</f>
        <v>16541</v>
      </c>
      <c r="D45" s="63">
        <f>SUM(D46:D54)</f>
        <v>0</v>
      </c>
      <c r="E45" s="29">
        <f>SUM(E46:E54)</f>
        <v>16541</v>
      </c>
      <c r="F45" s="69">
        <f>SUM(F46:F54)</f>
        <v>208</v>
      </c>
      <c r="G45" s="29">
        <f>SUM(G46:G54)</f>
        <v>16749</v>
      </c>
      <c r="J45" s="14">
        <f>C46+C47+C48+C49+C50+C53</f>
        <v>16541</v>
      </c>
    </row>
    <row r="46" spans="1:10" s="2" customFormat="1" ht="45" hidden="1">
      <c r="A46" s="47" t="s">
        <v>8</v>
      </c>
      <c r="B46" s="37"/>
      <c r="C46" s="32"/>
      <c r="D46" s="66"/>
      <c r="E46" s="32"/>
      <c r="F46" s="72"/>
      <c r="G46" s="32"/>
      <c r="J46" s="11"/>
    </row>
    <row r="47" spans="1:12" s="18" customFormat="1" ht="45">
      <c r="A47" s="44" t="s">
        <v>34</v>
      </c>
      <c r="B47" s="37" t="s">
        <v>68</v>
      </c>
      <c r="C47" s="32">
        <v>125</v>
      </c>
      <c r="D47" s="66"/>
      <c r="E47" s="30">
        <f>C47+D47</f>
        <v>125</v>
      </c>
      <c r="F47" s="72">
        <v>158</v>
      </c>
      <c r="G47" s="30">
        <f>E47+F47</f>
        <v>283</v>
      </c>
      <c r="J47" s="17"/>
      <c r="L47" s="83"/>
    </row>
    <row r="48" spans="1:12" s="2" customFormat="1" ht="30">
      <c r="A48" s="47" t="s">
        <v>32</v>
      </c>
      <c r="B48" s="37" t="s">
        <v>53</v>
      </c>
      <c r="C48" s="32">
        <v>2436</v>
      </c>
      <c r="D48" s="66"/>
      <c r="E48" s="30">
        <f>C48+D48</f>
        <v>2436</v>
      </c>
      <c r="F48" s="72"/>
      <c r="G48" s="30">
        <f>E48+F48</f>
        <v>2436</v>
      </c>
      <c r="J48" s="11"/>
      <c r="L48" s="83"/>
    </row>
    <row r="49" spans="1:12" s="2" customFormat="1" ht="45">
      <c r="A49" s="47" t="s">
        <v>38</v>
      </c>
      <c r="B49" s="37" t="s">
        <v>54</v>
      </c>
      <c r="C49" s="32">
        <v>5983</v>
      </c>
      <c r="D49" s="66"/>
      <c r="E49" s="30">
        <f>C49+D49</f>
        <v>5983</v>
      </c>
      <c r="F49" s="86">
        <v>50</v>
      </c>
      <c r="G49" s="30">
        <f>E49+F49</f>
        <v>6033</v>
      </c>
      <c r="J49" s="11"/>
      <c r="L49" s="83"/>
    </row>
    <row r="50" spans="1:7" s="19" customFormat="1" ht="30">
      <c r="A50" s="50" t="s">
        <v>33</v>
      </c>
      <c r="B50" s="37" t="s">
        <v>55</v>
      </c>
      <c r="C50" s="32">
        <v>7378</v>
      </c>
      <c r="D50" s="66"/>
      <c r="E50" s="30">
        <f>C50+D50</f>
        <v>7378</v>
      </c>
      <c r="F50" s="72"/>
      <c r="G50" s="30">
        <f>E50+F50</f>
        <v>7378</v>
      </c>
    </row>
    <row r="51" spans="1:7" s="19" customFormat="1" ht="30" hidden="1">
      <c r="A51" s="47" t="s">
        <v>17</v>
      </c>
      <c r="B51" s="37"/>
      <c r="C51" s="33"/>
      <c r="D51" s="67"/>
      <c r="E51" s="33"/>
      <c r="F51" s="73"/>
      <c r="G51" s="33"/>
    </row>
    <row r="52" spans="1:7" s="19" customFormat="1" ht="45" hidden="1">
      <c r="A52" s="47" t="s">
        <v>18</v>
      </c>
      <c r="B52" s="37"/>
      <c r="C52" s="33"/>
      <c r="D52" s="67"/>
      <c r="E52" s="33"/>
      <c r="F52" s="73"/>
      <c r="G52" s="33"/>
    </row>
    <row r="53" spans="1:7" s="19" customFormat="1" ht="30.75" thickBot="1">
      <c r="A53" s="55" t="s">
        <v>9</v>
      </c>
      <c r="B53" s="59" t="s">
        <v>56</v>
      </c>
      <c r="C53" s="75">
        <v>619</v>
      </c>
      <c r="D53" s="68"/>
      <c r="E53" s="34">
        <f>C53+D53</f>
        <v>619</v>
      </c>
      <c r="F53" s="74"/>
      <c r="G53" s="34">
        <f>E53+F53</f>
        <v>619</v>
      </c>
    </row>
    <row r="54" spans="1:10" s="2" customFormat="1" ht="45.75" hidden="1" thickBot="1">
      <c r="A54" s="7" t="s">
        <v>10</v>
      </c>
      <c r="B54" s="28"/>
      <c r="C54" s="76"/>
      <c r="D54" s="22"/>
      <c r="E54" s="22"/>
      <c r="F54" s="22"/>
      <c r="G54" s="22"/>
      <c r="J54" s="11"/>
    </row>
    <row r="55" spans="1:10" s="3" customFormat="1" ht="15">
      <c r="A55" s="1"/>
      <c r="B55" s="27"/>
      <c r="C55" s="1"/>
      <c r="D55" s="1"/>
      <c r="E55" s="1"/>
      <c r="F55" s="1"/>
      <c r="G55" s="1"/>
      <c r="J55" s="12"/>
    </row>
    <row r="56" spans="1:10" s="3" customFormat="1" ht="15">
      <c r="A56" s="1"/>
      <c r="B56" s="27"/>
      <c r="C56" s="1"/>
      <c r="D56" s="1"/>
      <c r="E56" s="1"/>
      <c r="F56" s="1"/>
      <c r="G56" s="1"/>
      <c r="J56" s="12"/>
    </row>
    <row r="57" spans="1:10" s="2" customFormat="1" ht="15">
      <c r="A57" s="1"/>
      <c r="B57" s="27"/>
      <c r="C57" s="1"/>
      <c r="D57" s="1"/>
      <c r="E57" s="1"/>
      <c r="F57" s="1"/>
      <c r="G57" s="1"/>
      <c r="J57" s="11"/>
    </row>
    <row r="58" spans="1:10" s="2" customFormat="1" ht="15">
      <c r="A58" s="1"/>
      <c r="B58" s="27"/>
      <c r="C58" s="1"/>
      <c r="D58" s="1"/>
      <c r="E58" s="1"/>
      <c r="F58" s="1"/>
      <c r="G58" s="1"/>
      <c r="J58" s="11"/>
    </row>
    <row r="59" spans="1:10" s="2" customFormat="1" ht="15">
      <c r="A59" s="1"/>
      <c r="B59" s="27"/>
      <c r="C59" s="1"/>
      <c r="D59" s="1"/>
      <c r="E59" s="1"/>
      <c r="F59" s="1"/>
      <c r="G59" s="1"/>
      <c r="J59" s="11"/>
    </row>
    <row r="60" spans="1:10" s="2" customFormat="1" ht="15">
      <c r="A60" s="1"/>
      <c r="B60" s="27"/>
      <c r="C60" s="1"/>
      <c r="D60" s="1"/>
      <c r="E60" s="1"/>
      <c r="F60" s="1"/>
      <c r="G60" s="1"/>
      <c r="J60" s="11"/>
    </row>
    <row r="61" spans="1:10" s="2" customFormat="1" ht="15">
      <c r="A61" s="1"/>
      <c r="B61" s="27"/>
      <c r="C61" s="1"/>
      <c r="D61" s="1"/>
      <c r="E61" s="1"/>
      <c r="F61" s="1"/>
      <c r="G61" s="1"/>
      <c r="J61" s="11"/>
    </row>
    <row r="62" spans="1:10" s="2" customFormat="1" ht="15">
      <c r="A62" s="1"/>
      <c r="B62" s="27"/>
      <c r="C62" s="1"/>
      <c r="D62" s="1"/>
      <c r="E62" s="1"/>
      <c r="F62" s="1"/>
      <c r="G62" s="1"/>
      <c r="J62" s="11"/>
    </row>
    <row r="63" spans="1:10" s="2" customFormat="1" ht="15">
      <c r="A63" s="1"/>
      <c r="B63" s="27"/>
      <c r="C63" s="23"/>
      <c r="D63" s="23"/>
      <c r="E63" s="23"/>
      <c r="F63" s="23"/>
      <c r="G63" s="23"/>
      <c r="J63" s="11"/>
    </row>
    <row r="64" spans="1:10" s="2" customFormat="1" ht="15">
      <c r="A64" s="1"/>
      <c r="B64" s="27"/>
      <c r="C64" s="23"/>
      <c r="D64" s="23"/>
      <c r="E64" s="23"/>
      <c r="F64" s="23"/>
      <c r="G64" s="23"/>
      <c r="J64" s="11"/>
    </row>
    <row r="65" spans="1:10" s="2" customFormat="1" ht="15">
      <c r="A65" s="1"/>
      <c r="B65" s="27"/>
      <c r="C65" s="23"/>
      <c r="D65" s="23"/>
      <c r="E65" s="23"/>
      <c r="F65" s="23"/>
      <c r="G65" s="23"/>
      <c r="J65" s="11"/>
    </row>
    <row r="66" spans="1:10" s="2" customFormat="1" ht="15">
      <c r="A66" s="1"/>
      <c r="B66" s="27"/>
      <c r="C66" s="23"/>
      <c r="D66" s="23"/>
      <c r="E66" s="23"/>
      <c r="F66" s="23"/>
      <c r="G66" s="23"/>
      <c r="J66" s="11"/>
    </row>
    <row r="67" spans="1:10" s="2" customFormat="1" ht="15">
      <c r="A67" s="1"/>
      <c r="B67" s="27"/>
      <c r="C67" s="23"/>
      <c r="D67" s="23"/>
      <c r="E67" s="23"/>
      <c r="F67" s="23"/>
      <c r="G67" s="23"/>
      <c r="J67" s="11"/>
    </row>
    <row r="68" spans="1:10" s="2" customFormat="1" ht="15">
      <c r="A68" s="1"/>
      <c r="B68" s="27"/>
      <c r="C68" s="23"/>
      <c r="D68" s="23"/>
      <c r="E68" s="23"/>
      <c r="F68" s="23"/>
      <c r="G68" s="23"/>
      <c r="J68" s="11"/>
    </row>
    <row r="69" spans="1:10" s="2" customFormat="1" ht="15">
      <c r="A69" s="1"/>
      <c r="B69" s="27"/>
      <c r="C69" s="23"/>
      <c r="D69" s="23"/>
      <c r="E69" s="23"/>
      <c r="F69" s="23"/>
      <c r="G69" s="23"/>
      <c r="J69" s="11"/>
    </row>
    <row r="70" spans="1:10" s="2" customFormat="1" ht="15">
      <c r="A70" s="1"/>
      <c r="B70" s="27"/>
      <c r="C70" s="23"/>
      <c r="D70" s="23"/>
      <c r="E70" s="23"/>
      <c r="F70" s="23"/>
      <c r="G70" s="23"/>
      <c r="J70" s="11"/>
    </row>
    <row r="71" spans="1:10" s="2" customFormat="1" ht="15">
      <c r="A71" s="1"/>
      <c r="B71" s="27"/>
      <c r="C71" s="23"/>
      <c r="D71" s="23"/>
      <c r="E71" s="23"/>
      <c r="F71" s="23"/>
      <c r="G71" s="23"/>
      <c r="J71" s="11"/>
    </row>
    <row r="72" spans="1:10" s="2" customFormat="1" ht="15">
      <c r="A72" s="1"/>
      <c r="B72" s="27"/>
      <c r="C72" s="23"/>
      <c r="D72" s="23"/>
      <c r="E72" s="23"/>
      <c r="F72" s="23"/>
      <c r="G72" s="23"/>
      <c r="J72" s="11"/>
    </row>
    <row r="73" spans="1:10" s="2" customFormat="1" ht="15">
      <c r="A73" s="1"/>
      <c r="B73" s="27"/>
      <c r="C73" s="23"/>
      <c r="D73" s="23"/>
      <c r="E73" s="23"/>
      <c r="F73" s="23"/>
      <c r="G73" s="23"/>
      <c r="J73" s="11"/>
    </row>
    <row r="74" spans="1:10" s="2" customFormat="1" ht="15">
      <c r="A74" s="1"/>
      <c r="B74" s="27"/>
      <c r="C74" s="23"/>
      <c r="D74" s="23"/>
      <c r="E74" s="23"/>
      <c r="F74" s="23"/>
      <c r="G74" s="23"/>
      <c r="J74" s="11"/>
    </row>
    <row r="75" spans="1:10" s="2" customFormat="1" ht="15">
      <c r="A75" s="1"/>
      <c r="B75" s="27"/>
      <c r="C75" s="23"/>
      <c r="D75" s="23"/>
      <c r="E75" s="23"/>
      <c r="F75" s="23"/>
      <c r="G75" s="23"/>
      <c r="J75" s="11"/>
    </row>
    <row r="76" spans="1:10" s="2" customFormat="1" ht="15">
      <c r="A76" s="1"/>
      <c r="B76" s="27"/>
      <c r="C76" s="23"/>
      <c r="D76" s="23"/>
      <c r="E76" s="23"/>
      <c r="F76" s="23"/>
      <c r="G76" s="23"/>
      <c r="J76" s="11"/>
    </row>
    <row r="77" spans="1:10" s="2" customFormat="1" ht="15">
      <c r="A77" s="1"/>
      <c r="B77" s="27"/>
      <c r="C77" s="23"/>
      <c r="D77" s="23"/>
      <c r="E77" s="23"/>
      <c r="F77" s="23"/>
      <c r="G77" s="23"/>
      <c r="J77" s="11"/>
    </row>
    <row r="78" spans="1:10" s="2" customFormat="1" ht="15">
      <c r="A78" s="1"/>
      <c r="B78" s="27"/>
      <c r="C78" s="23"/>
      <c r="D78" s="23"/>
      <c r="E78" s="23"/>
      <c r="F78" s="23"/>
      <c r="G78" s="23"/>
      <c r="J78" s="11"/>
    </row>
    <row r="79" spans="1:10" s="2" customFormat="1" ht="15">
      <c r="A79" s="1"/>
      <c r="B79" s="27"/>
      <c r="C79" s="23"/>
      <c r="D79" s="23"/>
      <c r="E79" s="23"/>
      <c r="F79" s="23"/>
      <c r="G79" s="23"/>
      <c r="J79" s="11"/>
    </row>
    <row r="80" spans="1:10" s="2" customFormat="1" ht="15">
      <c r="A80" s="1"/>
      <c r="B80" s="27"/>
      <c r="C80" s="23"/>
      <c r="D80" s="23"/>
      <c r="E80" s="23"/>
      <c r="F80" s="23"/>
      <c r="G80" s="23"/>
      <c r="J80" s="11"/>
    </row>
    <row r="81" spans="1:10" s="2" customFormat="1" ht="15">
      <c r="A81" s="1"/>
      <c r="B81" s="27"/>
      <c r="C81" s="23"/>
      <c r="D81" s="23"/>
      <c r="E81" s="23"/>
      <c r="F81" s="23"/>
      <c r="G81" s="23"/>
      <c r="J81" s="11"/>
    </row>
    <row r="82" spans="1:10" s="2" customFormat="1" ht="15">
      <c r="A82" s="1"/>
      <c r="B82" s="27"/>
      <c r="C82" s="23"/>
      <c r="D82" s="23"/>
      <c r="E82" s="23"/>
      <c r="F82" s="23"/>
      <c r="G82" s="23"/>
      <c r="J82" s="11"/>
    </row>
    <row r="83" spans="1:10" s="2" customFormat="1" ht="15">
      <c r="A83" s="1"/>
      <c r="B83" s="27"/>
      <c r="C83" s="23"/>
      <c r="D83" s="23"/>
      <c r="E83" s="23"/>
      <c r="F83" s="23"/>
      <c r="G83" s="23"/>
      <c r="J83" s="11"/>
    </row>
    <row r="84" spans="1:10" s="2" customFormat="1" ht="15">
      <c r="A84" s="1"/>
      <c r="B84" s="27"/>
      <c r="C84" s="23"/>
      <c r="D84" s="23"/>
      <c r="E84" s="23"/>
      <c r="F84" s="23"/>
      <c r="G84" s="23"/>
      <c r="J84" s="11"/>
    </row>
    <row r="85" spans="1:10" s="2" customFormat="1" ht="15">
      <c r="A85" s="1"/>
      <c r="B85" s="27"/>
      <c r="C85" s="23"/>
      <c r="D85" s="23"/>
      <c r="E85" s="23"/>
      <c r="F85" s="23"/>
      <c r="G85" s="23"/>
      <c r="J85" s="11"/>
    </row>
    <row r="86" spans="1:10" s="2" customFormat="1" ht="15">
      <c r="A86" s="1"/>
      <c r="B86" s="27"/>
      <c r="C86" s="23"/>
      <c r="D86" s="23"/>
      <c r="E86" s="23"/>
      <c r="F86" s="23"/>
      <c r="G86" s="23"/>
      <c r="J86" s="11"/>
    </row>
    <row r="87" spans="1:10" s="2" customFormat="1" ht="15">
      <c r="A87" s="1"/>
      <c r="B87" s="27"/>
      <c r="C87" s="23"/>
      <c r="D87" s="23"/>
      <c r="E87" s="23"/>
      <c r="F87" s="23"/>
      <c r="G87" s="23"/>
      <c r="J87" s="11"/>
    </row>
    <row r="88" spans="1:10" s="2" customFormat="1" ht="15">
      <c r="A88" s="1"/>
      <c r="B88" s="27"/>
      <c r="C88" s="23"/>
      <c r="D88" s="23"/>
      <c r="E88" s="23"/>
      <c r="F88" s="23"/>
      <c r="G88" s="23"/>
      <c r="J88" s="11"/>
    </row>
    <row r="89" spans="1:10" s="2" customFormat="1" ht="15">
      <c r="A89" s="1"/>
      <c r="B89" s="27"/>
      <c r="C89" s="23"/>
      <c r="D89" s="23"/>
      <c r="E89" s="23"/>
      <c r="F89" s="23"/>
      <c r="G89" s="23"/>
      <c r="J89" s="11"/>
    </row>
    <row r="90" spans="1:10" s="2" customFormat="1" ht="15">
      <c r="A90" s="1"/>
      <c r="B90" s="27"/>
      <c r="C90" s="23"/>
      <c r="D90" s="23"/>
      <c r="E90" s="23"/>
      <c r="F90" s="23"/>
      <c r="G90" s="23"/>
      <c r="J90" s="11"/>
    </row>
    <row r="91" spans="1:10" s="2" customFormat="1" ht="15">
      <c r="A91" s="1"/>
      <c r="B91" s="27"/>
      <c r="C91" s="23"/>
      <c r="D91" s="23"/>
      <c r="E91" s="23"/>
      <c r="F91" s="23"/>
      <c r="G91" s="23"/>
      <c r="J91" s="11"/>
    </row>
    <row r="92" spans="1:10" s="2" customFormat="1" ht="15">
      <c r="A92" s="1"/>
      <c r="B92" s="27"/>
      <c r="C92" s="23"/>
      <c r="D92" s="23"/>
      <c r="E92" s="23"/>
      <c r="F92" s="23"/>
      <c r="G92" s="23"/>
      <c r="J92" s="11"/>
    </row>
  </sheetData>
  <mergeCells count="3">
    <mergeCell ref="A1:C1"/>
    <mergeCell ref="A2:C2"/>
    <mergeCell ref="A3:C3"/>
  </mergeCells>
  <printOptions/>
  <pageMargins left="0.31496062992125984" right="0.1968503937007874" top="0.2362204724409449" bottom="0.2362204724409449" header="0.11811023622047245" footer="0.1181102362204724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</dc:creator>
  <cp:keywords/>
  <dc:description/>
  <cp:lastModifiedBy>NEO</cp:lastModifiedBy>
  <cp:lastPrinted>2010-04-21T10:24:43Z</cp:lastPrinted>
  <dcterms:created xsi:type="dcterms:W3CDTF">2007-12-28T07:44:46Z</dcterms:created>
  <dcterms:modified xsi:type="dcterms:W3CDTF">2010-04-21T10:25:45Z</dcterms:modified>
  <cp:category/>
  <cp:version/>
  <cp:contentType/>
  <cp:contentStatus/>
</cp:coreProperties>
</file>