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65" activeTab="0"/>
  </bookViews>
  <sheets>
    <sheet name="Лист1" sheetId="1" r:id="rId1"/>
  </sheets>
  <definedNames>
    <definedName name="_xlnm.Print_Titles" localSheetId="0">'Лист1'!$9:$12</definedName>
    <definedName name="_xlnm.Print_Area" localSheetId="0">'Лист1'!$A$1:$C$198</definedName>
  </definedNames>
  <calcPr fullCalcOnLoad="1"/>
</workbook>
</file>

<file path=xl/sharedStrings.xml><?xml version="1.0" encoding="utf-8"?>
<sst xmlns="http://schemas.openxmlformats.org/spreadsheetml/2006/main" count="276" uniqueCount="269">
  <si>
    <t>N п/п</t>
  </si>
  <si>
    <t xml:space="preserve">Внутренние заимствования (привлечение/погашение)   </t>
  </si>
  <si>
    <t xml:space="preserve">Уменьшение прочих остатков  средств бюджетов субъектов Российской  Федерации, временно размещенных в ценные бумаги </t>
  </si>
  <si>
    <t xml:space="preserve">Кредиты, полученные в валюте Российской Федерации от кредитных организаций бюджетом Фонда социального страхования Российской Федерации </t>
  </si>
  <si>
    <t>000 08 02 02 00 07 0002 610</t>
  </si>
  <si>
    <t>000 08 02 02 00 08 0000 610</t>
  </si>
  <si>
    <t>ПРОФИЦИТ БЮДЖЕТА  (со знаком "+")    ДЕФИЦИТ БЮДЖЕТА (со знаком "-")</t>
  </si>
  <si>
    <t xml:space="preserve">Увеличение остатков  средств финансового резерва бюджетов субъектов Российской Федерации, размещенных в ценные бумаги  </t>
  </si>
  <si>
    <t>Уменьшение остатков  средств финансовых резервов бюджетов территориальных фондов обязательного медицинского страхования, размещенных в ценные бумаги</t>
  </si>
  <si>
    <t>Уменьшение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</si>
  <si>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>000 08 01 01 00 07 0002 610</t>
  </si>
  <si>
    <t>Уменьшение прочих остатков  средств, временно размещенных в ценные бумаги</t>
  </si>
  <si>
    <t>000 08 02 02 00 01 0000 610</t>
  </si>
  <si>
    <t>000 08 02 02 00 02 0000 610</t>
  </si>
  <si>
    <t>000 08 02 02 00 03 0000 610</t>
  </si>
  <si>
    <t>000 09 00 00 00 06 0000 171</t>
  </si>
  <si>
    <t>000 09 00 00 00 06 0001 171</t>
  </si>
  <si>
    <t>Кредиты, полученные в валюте Российской Федерации от кредитных организаций бюджетом Пенсионного фонда Российской Федерации</t>
  </si>
  <si>
    <t>Уменьшение остатков  средств  Стабилизационного фонда Российской Федерации, размещенных в ценные бумаги</t>
  </si>
  <si>
    <t xml:space="preserve">Уменьшение прочих остатков денежных средств бюджета Федерального фонда обязательного медицинского страхования </t>
  </si>
  <si>
    <t>Увеличение остатков денежных средств Стабилизационного фонда Российской Федерации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</si>
  <si>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</si>
  <si>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000 08 02 02 00 06 0002 510</t>
  </si>
  <si>
    <t>Увеличение прочих остатков денежных средств бюджетов субъектов Российской Федерации</t>
  </si>
  <si>
    <t>Наименование показателя</t>
  </si>
  <si>
    <t>000 09 00 00 00 06 0002 171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</si>
  <si>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</si>
  <si>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Кредиты, полученные в валюте Российской Федерации от кредитных организаций</t>
  </si>
  <si>
    <t>1). погашение бюджетных кредитов, прошлых лет,  в т.ч.:</t>
  </si>
  <si>
    <t>Расшифровка источников погашения кредитов:</t>
  </si>
  <si>
    <t>Уменьшение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</si>
  <si>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000 08 02 01 00 07 0002 610</t>
  </si>
  <si>
    <t>000 08 02 01 00 08 0000 610</t>
  </si>
  <si>
    <t>Уменьшение остатков денежных средств пенсионных накоплений бюджета Пенсионного фонда Российской Федерации</t>
  </si>
  <si>
    <t>000 08 02 01 00 06 0002 610</t>
  </si>
  <si>
    <t xml:space="preserve">Уменьшение остатков средств пенсионных накоплений бюджета Пенсионного фонда Российской Федерации, размещенных в ценные бумаги </t>
  </si>
  <si>
    <t>000 08 02 01 00 06 0003 610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</si>
  <si>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</si>
  <si>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000 08 02 01 00 07 0000 610</t>
  </si>
  <si>
    <t>Уменьшение прочих остатков денежных средств бюджета Фонда социального страхования Российской Федерации</t>
  </si>
  <si>
    <t>000 08 02 01 00 07 0001 610</t>
  </si>
  <si>
    <t xml:space="preserve"> получение бюджетных кредитов</t>
  </si>
  <si>
    <t>погашение дефицита бюджета</t>
  </si>
  <si>
    <t>Источники внутреннего финансирования дефицита</t>
  </si>
  <si>
    <t>Уменьшение остатков денежных средств финансового резерва бюджета Пенсионного фонда  Российской Федерации</t>
  </si>
  <si>
    <t>000 08 01 01 00 07 0000 610</t>
  </si>
  <si>
    <t xml:space="preserve">Увеличение остатков  средств финансовых резервов местных бюджетов, размещенных в ценные бумаги   </t>
  </si>
  <si>
    <t>Увеличение остатков  средств финансовых резервов бюджетов территориальных фондов обязательного медицинского страхования Российской Федерации, размещенных в ценные бумаги</t>
  </si>
  <si>
    <t>000 08 02 02 00 06 0000 610</t>
  </si>
  <si>
    <t>Уменьшение прочих остатков  средств бюджетов территориальных фондов обязательного медицинского страхования, временно размещенных в ценные бумаги</t>
  </si>
  <si>
    <t>000 09 00 00 00 00 0000 171</t>
  </si>
  <si>
    <t>Курсовая разница</t>
  </si>
  <si>
    <t>000 09 00 00 00 01 0000 171</t>
  </si>
  <si>
    <t>Курсовая разница по средствам федерального бюджета</t>
  </si>
  <si>
    <t>000 09 00 00 00 01 0001 171</t>
  </si>
  <si>
    <t>Курсовая разница Стабилизационного фонда Российской Федерации</t>
  </si>
  <si>
    <t>000 09 00 00 00 01 0002 171</t>
  </si>
  <si>
    <t xml:space="preserve">Кредиты, полученные в валюте Российской Федерации от кредитных организаций бюджетом Федерального фонда обязательного медицинского страхования </t>
  </si>
  <si>
    <t>000 08 02 01 00 06 0002 510</t>
  </si>
  <si>
    <t>Увеличение остатков средств пенсионных накоплений бюджета Пенсионного фонда Российской Федерации, размещенных в ценные бумаги</t>
  </si>
  <si>
    <t>000 08 02 01 00 09 0000 610</t>
  </si>
  <si>
    <t xml:space="preserve">Уменьшение прочих остатков денежных средств бюджетов территориальных фондов обязательного медицинского страхования </t>
  </si>
  <si>
    <t>000 08 02 02 00 00 0000 610</t>
  </si>
  <si>
    <t xml:space="preserve">Увеличение прочих остатков денежных средств бюджета Федерального фонда обязательного медицинского страхования </t>
  </si>
  <si>
    <t>000 08 02 01 00 09 0000 510</t>
  </si>
  <si>
    <t xml:space="preserve">Увеличение прочих остатков денежных средств бюджетов территориальных фондов обязательного медицинского страхования </t>
  </si>
  <si>
    <t>000 08 02 02 00 00 000 510</t>
  </si>
  <si>
    <t>Увеличение прочих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</si>
  <si>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Увеличение прочих остатков денежных средств бюджетов</t>
  </si>
  <si>
    <t>000 08 02 01 00 00 0000 610</t>
  </si>
  <si>
    <t>Уменьшение прочих остатков денежных средств бюджетов</t>
  </si>
  <si>
    <t>000 08 02 01 00 01 0000 610</t>
  </si>
  <si>
    <t>000 08 02 01 00 08 0000 510</t>
  </si>
  <si>
    <t>Код по бюджетной классификации</t>
  </si>
  <si>
    <t>Увеличение остатков  средств финансового резерва бюджета Пенсионного фонда Российской Федерации, размещенных в ценные бумаги</t>
  </si>
  <si>
    <t>Уменьшение остатков денежных средств прочих финансовых резервов бюджета Фонда социального страхования Российской Федерации</t>
  </si>
  <si>
    <t>000 08 01 01 00 08 0000 610</t>
  </si>
  <si>
    <t xml:space="preserve">Уменьшение остатков денежных средств финансового резерва бюджета Федерального фонда обязательного медицинского страхования </t>
  </si>
  <si>
    <t>000 08 01 01 00 09 0000 610</t>
  </si>
  <si>
    <t>000 08 01 02 00 00 0000 610</t>
  </si>
  <si>
    <t>Увеличение остатков  средств финансового резерва бюджета Фонда социального страхования Российской Федерации, размещенных в ценные бумаги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</si>
  <si>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</si>
  <si>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000 08 02 01 00 07 0000 510</t>
  </si>
  <si>
    <t>000 08 02 01 00 07 0001 510</t>
  </si>
  <si>
    <t xml:space="preserve">Уменьшение остатков  средств финансового резерва федерального бюджета, размещенных в ценные бумаги </t>
  </si>
  <si>
    <t xml:space="preserve">Уменьшение остатков  средств финансовых резервов бюджетов субъектов Российской Федерации, размещенных в ценные бумаги </t>
  </si>
  <si>
    <t xml:space="preserve">Уменьшение остатков  средств финансовых резервов местных бюджетов, размещенных в ценные бумаги </t>
  </si>
  <si>
    <t>Курсовая разница по средствам финансового резерва бюджета Пенсионного фонда Российской Федерации</t>
  </si>
  <si>
    <t>Увеличение прочих остатков  средств, временно размещенных в ценные бумаги</t>
  </si>
  <si>
    <t>000 08 02 02 00 01 0000 510</t>
  </si>
  <si>
    <t>000 08 02 02 00 02 0000 510</t>
  </si>
  <si>
    <t>000 08 02 02 00 03 0000 510</t>
  </si>
  <si>
    <t>000 8 90 00000 00 0000 000</t>
  </si>
  <si>
    <t>Увеличение остатков  средств финансового резерва федерального бюджета, размещенных в ценные бумаги</t>
  </si>
  <si>
    <t>000 08 01 02 00 01 0000 610</t>
  </si>
  <si>
    <t>000 08 01 02 00 01 0001 610</t>
  </si>
  <si>
    <t>Увеличение прочих остатков денежных средств федерального бюджета</t>
  </si>
  <si>
    <t>Всего доходов</t>
  </si>
  <si>
    <t>Увеличение остатков  средств финансовых резервов бюджетов Российской Федерации, размещенных в ценные бумаги</t>
  </si>
  <si>
    <t>Уменьшение остатков денежных средств финансовых резервов бюджетов субъектов Российской Федерации</t>
  </si>
  <si>
    <t>Увеличение остатков средств   Стабилизационного фонда Российской Федерации, размещенных в ценные бумаги</t>
  </si>
  <si>
    <t>000 08 02 01 00 06 0003 510</t>
  </si>
  <si>
    <t>Курсовая разница по средствам бюджета Пенсионного фонда Российской Федерации</t>
  </si>
  <si>
    <t>Увеличение остатков денежных средств по обязательному социальному страхованию от несчастных случаев на производстве и профессиональных заболеваний</t>
  </si>
  <si>
    <t>000 08 02 01 00 07 0002 510</t>
  </si>
  <si>
    <t>Увеличение прочих остатков денежных средств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</si>
  <si>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>000 08 01 02 00 02 0000 610</t>
  </si>
  <si>
    <t>Уменьшение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</si>
  <si>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000 08 02 02 00 07 0001 610</t>
  </si>
  <si>
    <t xml:space="preserve">Увеличение  остатков  средств пенсионных накоплений бюджета Пенсионного фонда Российской Федерации, временно размещенных в ценные бумаги переданных управляющим компаниям </t>
  </si>
  <si>
    <t>000 08 02 02 00 07 0000 510</t>
  </si>
  <si>
    <t>Уменьшение остатков денежных средств Стабилизационного фонда Российской Федерации</t>
  </si>
  <si>
    <t>000 08 01 01 00 02 0000 610</t>
  </si>
  <si>
    <t>000 08 01 01 00 03 0000 610</t>
  </si>
  <si>
    <t>000 08 01 01 00 06 0000 610</t>
  </si>
  <si>
    <t>Увеличение прочих остатков  денежных средств бюджета Фонда социального страхования Российской Федерации, временно размещенных в ценные бумаги</t>
  </si>
  <si>
    <t>000 08 02 02 00 07 0001 510</t>
  </si>
  <si>
    <t>000 08 02 02 00 07 0002 510</t>
  </si>
  <si>
    <t>Увеличение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</si>
  <si>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000 08 02 02 00 08 0000 510</t>
  </si>
  <si>
    <t>000 08 02 02 00 09 0000 510</t>
  </si>
  <si>
    <t>Уменьшение остатков средств бюджетов</t>
  </si>
  <si>
    <t>000 08 01 01 00 00 0000 610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</si>
  <si>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</si>
  <si>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000 08 01 01 00 07 0001 610</t>
  </si>
  <si>
    <t xml:space="preserve">Уменьшение прочих остатков  средств бюджета Федерального фонда обязательного медицинского страхования, временно размещенных в ценные бумаги </t>
  </si>
  <si>
    <t>000 08 02 02 00 09 0000 610</t>
  </si>
  <si>
    <t>000 08 01 01 00 01 0000 610</t>
  </si>
  <si>
    <t>Уменьшение остатков денежных средств финансового резерва федерального бюджета</t>
  </si>
  <si>
    <t>000 08 01 01 00 01 0001 610</t>
  </si>
  <si>
    <t>Увеличение остатков средств бюджетов</t>
  </si>
  <si>
    <t>Увеличение остатков денежных средств финансового резерва федерального бюджета</t>
  </si>
  <si>
    <t>Уменьшение прочих остатков денежных средств бюджетов субъектов Российской Федерации</t>
  </si>
  <si>
    <t>000 08 02 01 00 06 0001 610</t>
  </si>
  <si>
    <t xml:space="preserve">Увеличение прочих остатков  средств бюджета Федерального фонда обязательного медицинского страхования , временно размещенных в ценные бумаги </t>
  </si>
  <si>
    <t xml:space="preserve">Увеличение прочих остатков  средств бюджетов территориальных фондов обязательного медицинского страхования  , временно размещенных в ценные бумаги </t>
  </si>
  <si>
    <t xml:space="preserve">Уменьшение  прочих остатков  средств бюджета Пенсионного фонда Российской Федерации, временно размещенных в ценные бумаги </t>
  </si>
  <si>
    <t>000 08 02 02 00 06 0001 610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</si>
  <si>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 </t>
  </si>
  <si>
    <t>000 08 02 02 00 06 0002 610</t>
  </si>
  <si>
    <t>000 08 02 02 00 07 0000 610</t>
  </si>
  <si>
    <t>Раздел 1. ДОХОДЫ</t>
  </si>
  <si>
    <t>000 08 02 00 00 00 0000 600</t>
  </si>
  <si>
    <t>Всего расходов</t>
  </si>
  <si>
    <t>000 1 00 00000 00 0000 000</t>
  </si>
  <si>
    <t>000 2 00 00000 00 0000 000</t>
  </si>
  <si>
    <t>БЕЗВОЗМЕЗДНЫЕ ПОСТУПЛЕНИЯ</t>
  </si>
  <si>
    <t>Уменьшение прочих остатков  средств бюджета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</t>
  </si>
  <si>
    <t>Уменьшение прочих остатков денежных средств федерального бюджета</t>
  </si>
  <si>
    <t>000 08 02 01 00 02 0000 610</t>
  </si>
  <si>
    <t>Уменьшение прочих остатков денежных средств бюбжета Фонда социального страхования Российской Федерации, кроме средств по обязательному социальному страхованию от несчастных случаев на производстве и профессиональных заболеваний</t>
  </si>
  <si>
    <t xml:space="preserve">Уменьшение прочих остатков  средств федерального бюджета, временно размещенных в ценные бумаги </t>
  </si>
  <si>
    <t>Увеличение прочих остатков денежных средств бюджета Фонда социального страхования Российской Федерации</t>
  </si>
  <si>
    <t xml:space="preserve">Уменьшение  остатков  средств пенсионных накоплений бюджета Пенсионного фонда Российской Федерации, временно размещенных в ценные бумаги, переданных управляющим компаниям </t>
  </si>
  <si>
    <t>Курсовая разница по средствам пенсионных накоплений бюджета Пенсионного фонда Российской Федерации</t>
  </si>
  <si>
    <t>Увеличение прочих остатков  средств федерального бюджета, временно размещенных в ценные бумаги</t>
  </si>
  <si>
    <t>Увеличение прочих остатков  средств бюджетов  субъектов Российской  Федерации, временно размещенных в ценные бумаги</t>
  </si>
  <si>
    <t xml:space="preserve">Увеличение прочих остатков  средств местных бюджетов, временно размещенных в ценные бумаги </t>
  </si>
  <si>
    <t>000 08 02 02 00 06 0000 510</t>
  </si>
  <si>
    <t>000 08 01 02 00 03 0000 610</t>
  </si>
  <si>
    <t>000 08 01 02 00 06 0000 610</t>
  </si>
  <si>
    <t>Уменьшение остатков  средств финансового резерва бюджета Пенсионного фонда Российской Федерации, размещенных в ценные бумаги</t>
  </si>
  <si>
    <t>000 08 01 02 00 07 0000 610</t>
  </si>
  <si>
    <t>Уменьшение остатков  средств финансового резерва бюджета Фонда социального страхования Российской Федерации, размещенных в ценные бумаги</t>
  </si>
  <si>
    <t>000 08 01 02 00 08 0000 610</t>
  </si>
  <si>
    <t>Уменьшение остатков  средств финансового резерва бюджета Федерального фонда обязательного медицинского страхования, размещенных в ценные бумаги</t>
  </si>
  <si>
    <t>000 08 01 02 00 09 000 610</t>
  </si>
  <si>
    <t>Уменьшение прочих  остатков средств бюджетов</t>
  </si>
  <si>
    <t xml:space="preserve"> за счет продажи земельных участков</t>
  </si>
  <si>
    <t>Увеличение остатков финансовых резервов бюджетов</t>
  </si>
  <si>
    <t>Увеличение остатков денежных средств финансовых резервов</t>
  </si>
  <si>
    <t>Увеличение остатков денежных средств финансовых резервов бюджетов субъектов Российской Федерации</t>
  </si>
  <si>
    <t xml:space="preserve">Увеличение остатков денежных средств финансовых резервов местных бюджетов </t>
  </si>
  <si>
    <t xml:space="preserve">Увеличение остатков денежных средств финансовых резервов бюджетов территориальных фондов обязательного медицинского страхования </t>
  </si>
  <si>
    <t>000 08 01 00 00 00 0000 610</t>
  </si>
  <si>
    <t>Уменьшение остатков финансовых резервов бюджетов</t>
  </si>
  <si>
    <t>Уменьшение остатков денежных средств финансовых резервов</t>
  </si>
  <si>
    <t xml:space="preserve">Уменьшение остатков денежных средств финансовых резервов местных бюджетов 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</si>
  <si>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</si>
  <si>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Увеличение прочих  остатков средств бюджетов</t>
  </si>
  <si>
    <t>СОБСТВЕННЫЕ Д О Х О Д Ы</t>
  </si>
  <si>
    <t>Бюджетные кредиты, полученные от других бюджетов бюджетной системы РФ бюджетами городских округов</t>
  </si>
  <si>
    <t>000 08 02 01 00 06 0001 510</t>
  </si>
  <si>
    <t>Увеличение остатков денежных средств пенсионных накоплений бюджета Пенсионного фонда Российской Федерации</t>
  </si>
  <si>
    <t>Кредиты, полученные в валюте Российской Федерации от кредитных организаций федеральным бюджетом</t>
  </si>
  <si>
    <t>Кредиты, полученные в валюте Российской Федерации от кредитных организаций бюджетами субъектов Российской Федерации</t>
  </si>
  <si>
    <t xml:space="preserve">Кредиты, полученные в валюте Российской Федерации от кредитных организаций местными бюджетами </t>
  </si>
  <si>
    <t>Уменьшение остатков  средств финансовых резервов, размещенных в ценные бумаги</t>
  </si>
  <si>
    <t>Курсовая разница по прочим средствам федерального бюджета</t>
  </si>
  <si>
    <t>000 09 00 00 00 02 0000 171</t>
  </si>
  <si>
    <t>Курсовая разница по средствам бюджетов субъектов Российской Федерации</t>
  </si>
  <si>
    <t>000 09 00 00 00 03 0000 171</t>
  </si>
  <si>
    <t xml:space="preserve">Курсовая разница по средствам местных бюджетов </t>
  </si>
  <si>
    <t xml:space="preserve">Увеличение прочих остатков  средств бюджета Пенсионного фонда Российской Федерации, временно размещенных в ценные бумаги </t>
  </si>
  <si>
    <t>000 08 02 02 00 06 0001 510</t>
  </si>
  <si>
    <t>Программа муниципальных внутренних заимствований</t>
  </si>
  <si>
    <t>Увеличение остатков денежных средств финансового резерва бюджета Пенсионного фонда  Российской Федерации</t>
  </si>
  <si>
    <t>Увеличение остатков денежных средств финансового резерва бюджета Фонда социального страхования Российской Федерации</t>
  </si>
  <si>
    <t>Увеличение остатков денежных средств  резерва на осуществление обязательного социального страхования от несчастных случаев на производстве и профессиональных заболеваний</t>
  </si>
  <si>
    <t xml:space="preserve">Кредиты, полученные в валюте Российской Федерации от кредитных организаций бюджетами территориальных фондов обязательного медицинского страхования </t>
  </si>
  <si>
    <t xml:space="preserve">Уменьшение прочих остатков  средств местных бюджетов, временно размещенных в ценные бумаги </t>
  </si>
  <si>
    <t xml:space="preserve">Уменьшение  прочих  остатков  средств по обязательному социальному страхованию от несчастных случаев на производстве и профессиональных заболеваний, временно размещенных в ценные бумаги </t>
  </si>
  <si>
    <t>Увеличение остатков денежных средств прочих финансовых резервов бюджета Фонда социального страхования Российской Федерации</t>
  </si>
  <si>
    <t xml:space="preserve">Увеличение остатков денежных средств финансового резерва бюджета Федерального фонда обязательного медицинского страхования </t>
  </si>
  <si>
    <t xml:space="preserve">за счет кредита, полученного  от кредитных организаций в 2006 г. </t>
  </si>
  <si>
    <t>2). погашение бюджетных кредитов, планируемых к получению на 2006 год для погашения дефицита бюджета</t>
  </si>
  <si>
    <t>1.</t>
  </si>
  <si>
    <t>1.1.</t>
  </si>
  <si>
    <t>1.2.</t>
  </si>
  <si>
    <t>1.2.1.</t>
  </si>
  <si>
    <t>1.2.2.</t>
  </si>
  <si>
    <t>2.</t>
  </si>
  <si>
    <t>Предоставление муниципальных гарантий предприятиям</t>
  </si>
  <si>
    <t xml:space="preserve"> погашение  основной суммы задолженности - всего из них:</t>
  </si>
  <si>
    <t xml:space="preserve">погашение бюджетных кредитов прошлых лет, полученных из областного бюджета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</si>
  <si>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</si>
  <si>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</si>
  <si>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</si>
  <si>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</si>
  <si>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1 01 05 02 00 00 0000 500</t>
  </si>
  <si>
    <t>2 01 05 02 00 00 0000 500</t>
  </si>
  <si>
    <t>3 01 05 02 00 00 0000 500</t>
  </si>
  <si>
    <t>4 01 05 02 00 00 0000 500</t>
  </si>
  <si>
    <t>5 01 05 02 00 00 0000 500</t>
  </si>
  <si>
    <t>6 01 05 02 00 00 0000 500</t>
  </si>
  <si>
    <t>7 01 05 02 00 00 0000 500</t>
  </si>
  <si>
    <t>8 01 05 02 00 00 0000 500</t>
  </si>
  <si>
    <t>9 01 05 02 00 00 0000 500</t>
  </si>
  <si>
    <t>10 01 05 02 00 00 0000 500</t>
  </si>
  <si>
    <t>11 01 05 02 00 00 0000 500</t>
  </si>
  <si>
    <t>12 01 05 02 00 00 0000 500</t>
  </si>
  <si>
    <t>13 01 05 02 00 00 0000 500</t>
  </si>
  <si>
    <t>14 01 05 02 00 00 0000 500</t>
  </si>
  <si>
    <t>15 01 05 02 00 00 0000 500</t>
  </si>
  <si>
    <t>16 01 05 02 00 00 0000 500</t>
  </si>
  <si>
    <t>17 01 05 02 00 00 0000 500</t>
  </si>
  <si>
    <t>18 01 05 02 00 00 0000 500</t>
  </si>
  <si>
    <t>19 01 05 02 00 00 0000 500</t>
  </si>
  <si>
    <t>20 01 05 02 00 00 0000 500</t>
  </si>
  <si>
    <t>21 01 05 02 00 00 0000 500</t>
  </si>
  <si>
    <t>22 01 05 02 00 00 0000 500</t>
  </si>
  <si>
    <t>23 01 05 02 00 00 0000 500</t>
  </si>
  <si>
    <t>24 01 05 02 00 00 0000 500</t>
  </si>
  <si>
    <t>25 01 05 02 00 00 0000 500</t>
  </si>
  <si>
    <t>Увеличение прочих остатков денежных средств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</si>
  <si>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</si>
  <si>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</si>
  <si>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ВСЕГО  источников финансирования</t>
  </si>
  <si>
    <t>Приложение № 7</t>
  </si>
  <si>
    <r>
      <t xml:space="preserve">от </t>
    </r>
    <r>
      <rPr>
        <u val="single"/>
        <sz val="10"/>
        <rFont val="Times New Roman"/>
        <family val="1"/>
      </rPr>
      <t xml:space="preserve">29 января 2009 года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6</t>
    </r>
  </si>
  <si>
    <t>Бюджет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</si>
  <si>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</si>
  <si>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</si>
  <si>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бюджета города Великие Луки на 2010 год</t>
  </si>
  <si>
    <t>города Великие Луки на 2010 год</t>
  </si>
  <si>
    <t xml:space="preserve"> 01 03 00 00 00 0000 000</t>
  </si>
  <si>
    <t xml:space="preserve"> 01 03 00 00 00 0000 700</t>
  </si>
  <si>
    <t xml:space="preserve"> 01 03 00 00 04 0000 710</t>
  </si>
  <si>
    <t>01 03 00 00 00 0000 800</t>
  </si>
  <si>
    <t>01 03 00 00 04 0000 810</t>
  </si>
  <si>
    <t>01 05 00 00 00 0000 500</t>
  </si>
  <si>
    <t xml:space="preserve"> 01 05 02 00 00 0000 500</t>
  </si>
  <si>
    <t xml:space="preserve"> 01 05 02 01 00 0000 500</t>
  </si>
  <si>
    <t>01 05 02 01 04 0000 500</t>
  </si>
  <si>
    <t xml:space="preserve"> 01 05 02 00 00 0000 600</t>
  </si>
  <si>
    <t xml:space="preserve"> 01 05 02 01 00 0000 600</t>
  </si>
  <si>
    <t xml:space="preserve"> 01 05 02 01 04 0000 600</t>
  </si>
  <si>
    <t xml:space="preserve"> 90 00 00 00 00 0000 000</t>
  </si>
  <si>
    <t xml:space="preserve">к решению Великолукской городской Думы от 20.04.2010. № 23                                                                                                                                                                                     "О внесении изменений и дополнений в решение Великолукской городской Думы № 146 от 30.12.2009.                                                                                                                               "О бюджете муниципального образования
"Город Великие Луки" на 2010 год
и плановый период 2011 и 2012 годов"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</si>
</sst>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.0_р_._-;\-* #,##0.0_р_._-;_-* &quot;-&quot;??_р_._-;_-@_-"/>
    <numFmt numFmtId="166" formatCode="_-* #,##0_р_._-;\-* #,##0_р_._-;_-* &quot;-&quot;??_р_._-;_-@_-"/>
    <numFmt numFmtId="167" formatCode="0.0000"/>
    <numFmt numFmtId="168" formatCode="0.000"/>
    <numFmt numFmtId="169" formatCode="0.0"/>
    <numFmt numFmtId="170" formatCode="_-* #,##0.0_р_._-;\-* #,##0.0_р_._-;_-* &quot;-&quot;_р_._-;_-@_-"/>
    <numFmt numFmtId="171" formatCode="_-* #,##0.00_р_._-;\-* #,##0.00_р_._-;_-* &quot;-&quot;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_-* #,##0.0_р_._-;\-* #,##0.0_р_._-;_-* &quot;-&quot;?_р_._-;_-@_-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57"/>
      <name val="Arial"/>
      <family val="2"/>
    </font>
    <font>
      <sz val="11"/>
      <color indexed="48"/>
      <name val="Arial"/>
      <family val="2"/>
    </font>
    <font>
      <sz val="11"/>
      <color indexed="53"/>
      <name val="Arial"/>
      <family val="2"/>
    </font>
    <font>
      <sz val="11"/>
      <color indexed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11"/>
      <name val="Arial"/>
      <family val="2"/>
    </font>
    <font>
      <sz val="10"/>
      <color indexed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49" fontId="3" fillId="2" borderId="0" xfId="0" applyNumberFormat="1" applyFont="1" applyFill="1" applyAlignment="1">
      <alignment horizontal="right" vertical="top" wrapTex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3" fillId="2" borderId="1" xfId="0" applyNumberFormat="1" applyFont="1" applyFill="1" applyBorder="1" applyAlignment="1">
      <alignment horizontal="right" vertical="top" wrapText="1"/>
    </xf>
    <xf numFmtId="49" fontId="8" fillId="2" borderId="2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49" fontId="8" fillId="2" borderId="3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5" fillId="2" borderId="6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horizontal="right" vertical="top" wrapText="1"/>
    </xf>
    <xf numFmtId="0" fontId="14" fillId="2" borderId="0" xfId="0" applyFont="1" applyFill="1" applyAlignment="1">
      <alignment/>
    </xf>
    <xf numFmtId="49" fontId="15" fillId="2" borderId="0" xfId="0" applyNumberFormat="1" applyFont="1" applyFill="1" applyBorder="1" applyAlignment="1">
      <alignment horizontal="right" vertical="top" wrapText="1"/>
    </xf>
    <xf numFmtId="49" fontId="15" fillId="2" borderId="0" xfId="0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/>
    </xf>
    <xf numFmtId="49" fontId="16" fillId="2" borderId="7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9" fontId="16" fillId="2" borderId="3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vertical="top" wrapText="1"/>
    </xf>
    <xf numFmtId="49" fontId="16" fillId="2" borderId="4" xfId="0" applyNumberFormat="1" applyFont="1" applyFill="1" applyBorder="1" applyAlignment="1">
      <alignment horizontal="center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top" wrapText="1"/>
    </xf>
    <xf numFmtId="49" fontId="16" fillId="2" borderId="16" xfId="0" applyNumberFormat="1" applyFont="1" applyFill="1" applyBorder="1" applyAlignment="1">
      <alignment horizontal="center" vertical="top" wrapText="1"/>
    </xf>
    <xf numFmtId="0" fontId="15" fillId="2" borderId="14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vertical="top" wrapText="1"/>
    </xf>
    <xf numFmtId="49" fontId="15" fillId="2" borderId="2" xfId="0" applyNumberFormat="1" applyFont="1" applyFill="1" applyBorder="1" applyAlignment="1">
      <alignment horizontal="center" vertical="top" wrapText="1"/>
    </xf>
    <xf numFmtId="49" fontId="16" fillId="2" borderId="5" xfId="0" applyNumberFormat="1" applyFont="1" applyFill="1" applyBorder="1" applyAlignment="1">
      <alignment horizontal="center" vertical="top" wrapText="1"/>
    </xf>
    <xf numFmtId="0" fontId="16" fillId="2" borderId="13" xfId="0" applyFont="1" applyFill="1" applyBorder="1" applyAlignment="1">
      <alignment vertical="top" wrapText="1"/>
    </xf>
    <xf numFmtId="0" fontId="16" fillId="2" borderId="17" xfId="0" applyFont="1" applyFill="1" applyBorder="1" applyAlignment="1">
      <alignment vertical="top" wrapText="1"/>
    </xf>
    <xf numFmtId="176" fontId="16" fillId="2" borderId="6" xfId="0" applyNumberFormat="1" applyFont="1" applyFill="1" applyBorder="1" applyAlignment="1">
      <alignment horizontal="center" vertical="top" wrapText="1"/>
    </xf>
    <xf numFmtId="176" fontId="5" fillId="2" borderId="0" xfId="0" applyNumberFormat="1" applyFont="1" applyFill="1" applyAlignment="1">
      <alignment horizontal="center" vertical="top"/>
    </xf>
    <xf numFmtId="176" fontId="5" fillId="2" borderId="0" xfId="0" applyNumberFormat="1" applyFont="1" applyFill="1" applyBorder="1" applyAlignment="1">
      <alignment horizontal="center" vertical="top"/>
    </xf>
    <xf numFmtId="176" fontId="16" fillId="2" borderId="0" xfId="0" applyNumberFormat="1" applyFont="1" applyFill="1" applyAlignment="1">
      <alignment horizontal="center" vertical="top"/>
    </xf>
    <xf numFmtId="176" fontId="16" fillId="2" borderId="6" xfId="21" applyNumberFormat="1" applyFont="1" applyFill="1" applyBorder="1" applyAlignment="1">
      <alignment horizontal="center" vertical="top" wrapText="1"/>
    </xf>
    <xf numFmtId="176" fontId="16" fillId="2" borderId="3" xfId="21" applyNumberFormat="1" applyFont="1" applyFill="1" applyBorder="1" applyAlignment="1">
      <alignment horizontal="center" vertical="top" wrapText="1"/>
    </xf>
    <xf numFmtId="176" fontId="16" fillId="2" borderId="2" xfId="21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left" indent="1"/>
    </xf>
    <xf numFmtId="0" fontId="5" fillId="2" borderId="2" xfId="0" applyFont="1" applyFill="1" applyBorder="1" applyAlignment="1">
      <alignment vertical="top" wrapText="1"/>
    </xf>
    <xf numFmtId="177" fontId="5" fillId="2" borderId="1" xfId="0" applyNumberFormat="1" applyFont="1" applyFill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5" fillId="2" borderId="10" xfId="0" applyFont="1" applyFill="1" applyBorder="1" applyAlignment="1">
      <alignment horizontal="center" vertical="top" wrapText="1"/>
    </xf>
    <xf numFmtId="175" fontId="5" fillId="2" borderId="2" xfId="21" applyNumberFormat="1" applyFont="1" applyFill="1" applyBorder="1" applyAlignment="1">
      <alignment vertical="top" wrapText="1"/>
    </xf>
    <xf numFmtId="175" fontId="5" fillId="2" borderId="4" xfId="21" applyNumberFormat="1" applyFont="1" applyFill="1" applyBorder="1" applyAlignment="1">
      <alignment vertical="top" wrapText="1"/>
    </xf>
    <xf numFmtId="175" fontId="9" fillId="2" borderId="5" xfId="0" applyNumberFormat="1" applyFont="1" applyFill="1" applyBorder="1" applyAlignment="1">
      <alignment vertical="top"/>
    </xf>
    <xf numFmtId="175" fontId="9" fillId="2" borderId="4" xfId="0" applyNumberFormat="1" applyFont="1" applyFill="1" applyBorder="1" applyAlignment="1">
      <alignment vertical="top"/>
    </xf>
    <xf numFmtId="175" fontId="16" fillId="2" borderId="4" xfId="21" applyNumberFormat="1" applyFont="1" applyFill="1" applyBorder="1" applyAlignment="1">
      <alignment horizontal="right" vertical="top" wrapText="1"/>
    </xf>
    <xf numFmtId="175" fontId="16" fillId="2" borderId="4" xfId="0" applyNumberFormat="1" applyFont="1" applyFill="1" applyBorder="1" applyAlignment="1">
      <alignment horizontal="right" vertical="top"/>
    </xf>
    <xf numFmtId="175" fontId="16" fillId="2" borderId="16" xfId="21" applyNumberFormat="1" applyFont="1" applyFill="1" applyBorder="1" applyAlignment="1">
      <alignment horizontal="right" vertical="top" wrapText="1"/>
    </xf>
    <xf numFmtId="175" fontId="15" fillId="2" borderId="2" xfId="21" applyNumberFormat="1" applyFont="1" applyFill="1" applyBorder="1" applyAlignment="1">
      <alignment horizontal="right" vertical="top" wrapText="1"/>
    </xf>
    <xf numFmtId="175" fontId="16" fillId="2" borderId="5" xfId="21" applyNumberFormat="1" applyFont="1" applyFill="1" applyBorder="1" applyAlignment="1">
      <alignment horizontal="right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0" fontId="17" fillId="2" borderId="15" xfId="0" applyFont="1" applyFill="1" applyBorder="1" applyAlignment="1">
      <alignment vertical="top" wrapText="1"/>
    </xf>
    <xf numFmtId="176" fontId="16" fillId="2" borderId="7" xfId="21" applyNumberFormat="1" applyFont="1" applyFill="1" applyBorder="1" applyAlignment="1">
      <alignment horizontal="center" vertical="top" wrapText="1"/>
    </xf>
    <xf numFmtId="49" fontId="16" fillId="2" borderId="18" xfId="0" applyNumberFormat="1" applyFont="1" applyFill="1" applyBorder="1" applyAlignment="1">
      <alignment vertical="top"/>
    </xf>
    <xf numFmtId="49" fontId="15" fillId="2" borderId="18" xfId="0" applyNumberFormat="1" applyFont="1" applyFill="1" applyBorder="1" applyAlignment="1">
      <alignment horizontal="center" vertical="top" wrapText="1"/>
    </xf>
    <xf numFmtId="175" fontId="16" fillId="2" borderId="18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5" fillId="0" borderId="19" xfId="0" applyFont="1" applyBorder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2" xfId="0" applyNumberFormat="1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left" vertical="center" wrapText="1"/>
    </xf>
    <xf numFmtId="175" fontId="9" fillId="2" borderId="4" xfId="0" applyNumberFormat="1" applyFont="1" applyFill="1" applyBorder="1" applyAlignment="1">
      <alignment vertical="top"/>
    </xf>
    <xf numFmtId="49" fontId="8" fillId="2" borderId="4" xfId="0" applyNumberFormat="1" applyFont="1" applyFill="1" applyBorder="1" applyAlignment="1">
      <alignment horizontal="right" vertical="top" wrapText="1"/>
    </xf>
    <xf numFmtId="175" fontId="9" fillId="2" borderId="4" xfId="21" applyNumberFormat="1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vertical="top" wrapText="1"/>
    </xf>
    <xf numFmtId="176" fontId="15" fillId="2" borderId="0" xfId="21" applyNumberFormat="1" applyFont="1" applyFill="1" applyBorder="1" applyAlignment="1">
      <alignment horizontal="center" vertical="top" wrapText="1"/>
    </xf>
    <xf numFmtId="175" fontId="15" fillId="2" borderId="4" xfId="21" applyNumberFormat="1" applyFont="1" applyFill="1" applyBorder="1" applyAlignment="1">
      <alignment horizontal="right" vertical="top" wrapText="1"/>
    </xf>
    <xf numFmtId="49" fontId="16" fillId="2" borderId="10" xfId="0" applyNumberFormat="1" applyFont="1" applyFill="1" applyBorder="1" applyAlignment="1">
      <alignment horizontal="center" vertical="top" wrapText="1"/>
    </xf>
    <xf numFmtId="175" fontId="16" fillId="2" borderId="10" xfId="21" applyNumberFormat="1" applyFont="1" applyFill="1" applyBorder="1" applyAlignment="1">
      <alignment horizontal="center" vertical="top" wrapText="1"/>
    </xf>
    <xf numFmtId="0" fontId="24" fillId="2" borderId="0" xfId="0" applyFont="1" applyFill="1" applyBorder="1" applyAlignment="1" applyProtection="1">
      <alignment wrapText="1"/>
      <protection locked="0"/>
    </xf>
    <xf numFmtId="0" fontId="20" fillId="2" borderId="18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16" xfId="0" applyFont="1" applyFill="1" applyBorder="1" applyAlignment="1">
      <alignment wrapText="1"/>
    </xf>
    <xf numFmtId="0" fontId="20" fillId="2" borderId="16" xfId="0" applyFont="1" applyFill="1" applyBorder="1" applyAlignment="1">
      <alignment wrapText="1"/>
    </xf>
    <xf numFmtId="2" fontId="26" fillId="2" borderId="0" xfId="0" applyNumberFormat="1" applyFont="1" applyFill="1" applyAlignment="1">
      <alignment/>
    </xf>
    <xf numFmtId="181" fontId="11" fillId="2" borderId="0" xfId="0" applyNumberFormat="1" applyFont="1" applyFill="1" applyAlignment="1">
      <alignment/>
    </xf>
    <xf numFmtId="175" fontId="9" fillId="2" borderId="6" xfId="21" applyNumberFormat="1" applyFont="1" applyFill="1" applyBorder="1" applyAlignment="1">
      <alignment vertical="top" wrapText="1"/>
    </xf>
    <xf numFmtId="165" fontId="27" fillId="2" borderId="0" xfId="20" applyNumberFormat="1" applyFont="1" applyFill="1" applyAlignment="1">
      <alignment/>
    </xf>
    <xf numFmtId="0" fontId="22" fillId="2" borderId="0" xfId="0" applyFont="1" applyFill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top" wrapText="1"/>
    </xf>
    <xf numFmtId="176" fontId="4" fillId="2" borderId="3" xfId="0" applyNumberFormat="1" applyFont="1" applyFill="1" applyBorder="1" applyAlignment="1">
      <alignment horizontal="center" vertical="top" wrapText="1"/>
    </xf>
    <xf numFmtId="176" fontId="4" fillId="2" borderId="10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 vertical="top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 wrapText="1"/>
    </xf>
    <xf numFmtId="49" fontId="6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tabSelected="1" zoomScaleSheetLayoutView="75" workbookViewId="0" topLeftCell="A1">
      <selection activeCell="B3" sqref="B3:C3"/>
    </sheetView>
  </sheetViews>
  <sheetFormatPr defaultColWidth="9.00390625" defaultRowHeight="12.75"/>
  <cols>
    <col min="1" max="1" width="25.125" style="1" customWidth="1"/>
    <col min="2" max="2" width="72.125" style="25" customWidth="1"/>
    <col min="3" max="3" width="17.625" style="53" customWidth="1"/>
    <col min="4" max="4" width="12.125" style="2" customWidth="1"/>
    <col min="5" max="16384" width="9.125" style="2" customWidth="1"/>
  </cols>
  <sheetData>
    <row r="1" spans="2:3" ht="18.75" customHeight="1">
      <c r="B1" s="121" t="s">
        <v>248</v>
      </c>
      <c r="C1" s="121"/>
    </row>
    <row r="2" spans="1:19" s="64" customFormat="1" ht="16.5" customHeight="1" hidden="1">
      <c r="A2" s="122" t="s">
        <v>249</v>
      </c>
      <c r="B2" s="122"/>
      <c r="C2" s="12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31" s="83" customFormat="1" ht="72.75" customHeight="1">
      <c r="A3" s="101"/>
      <c r="B3" s="110" t="s">
        <v>268</v>
      </c>
      <c r="C3" s="110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2"/>
    </row>
    <row r="4" spans="1:3" s="3" customFormat="1" ht="13.5" customHeight="1">
      <c r="A4" s="1"/>
      <c r="B4" s="124"/>
      <c r="C4" s="121"/>
    </row>
    <row r="5" spans="1:4" s="3" customFormat="1" ht="15.75" customHeight="1">
      <c r="A5" s="1"/>
      <c r="C5" s="127"/>
      <c r="D5" s="127"/>
    </row>
    <row r="6" spans="1:3" s="13" customFormat="1" ht="18">
      <c r="A6" s="26"/>
      <c r="B6" s="126" t="s">
        <v>43</v>
      </c>
      <c r="C6" s="126"/>
    </row>
    <row r="7" spans="1:3" s="13" customFormat="1" ht="18">
      <c r="A7" s="26"/>
      <c r="B7" s="123" t="s">
        <v>253</v>
      </c>
      <c r="C7" s="123"/>
    </row>
    <row r="8" spans="2:3" ht="15.75" customHeight="1" thickBot="1">
      <c r="B8" s="125"/>
      <c r="C8" s="125"/>
    </row>
    <row r="9" spans="1:3" ht="15.75" customHeight="1">
      <c r="A9" s="111" t="s">
        <v>73</v>
      </c>
      <c r="B9" s="114" t="s">
        <v>24</v>
      </c>
      <c r="C9" s="117" t="s">
        <v>250</v>
      </c>
    </row>
    <row r="10" spans="1:3" ht="20.25" customHeight="1">
      <c r="A10" s="112"/>
      <c r="B10" s="115"/>
      <c r="C10" s="118"/>
    </row>
    <row r="11" spans="1:3" ht="8.25" customHeight="1" thickBot="1">
      <c r="A11" s="113"/>
      <c r="B11" s="116"/>
      <c r="C11" s="119"/>
    </row>
    <row r="12" spans="1:4" ht="18.75" thickBot="1">
      <c r="A12" s="65">
        <v>1</v>
      </c>
      <c r="B12" s="17">
        <v>2</v>
      </c>
      <c r="C12" s="17">
        <v>3</v>
      </c>
      <c r="D12" s="60"/>
    </row>
    <row r="13" spans="1:3" ht="18" hidden="1">
      <c r="A13" s="4"/>
      <c r="B13" s="18" t="s">
        <v>141</v>
      </c>
      <c r="C13" s="62"/>
    </row>
    <row r="14" spans="1:4" s="6" customFormat="1" ht="18" hidden="1">
      <c r="A14" s="5" t="s">
        <v>144</v>
      </c>
      <c r="B14" s="19" t="s">
        <v>180</v>
      </c>
      <c r="C14" s="66">
        <f>644411+5320+16120</f>
        <v>665851</v>
      </c>
      <c r="D14" s="109">
        <f>C14-(280000/32*2)</f>
        <v>648351</v>
      </c>
    </row>
    <row r="15" spans="1:3" ht="18" hidden="1">
      <c r="A15" s="85" t="s">
        <v>145</v>
      </c>
      <c r="B15" s="86" t="s">
        <v>146</v>
      </c>
      <c r="C15" s="67">
        <f>502763+59513-22771+3212.56+53637</f>
        <v>596354.56</v>
      </c>
    </row>
    <row r="16" spans="1:4" s="14" customFormat="1" ht="17.25" customHeight="1" hidden="1">
      <c r="A16" s="87" t="s">
        <v>92</v>
      </c>
      <c r="B16" s="88" t="s">
        <v>97</v>
      </c>
      <c r="C16" s="89">
        <f>C14+C15</f>
        <v>1262205.56</v>
      </c>
      <c r="D16" s="107"/>
    </row>
    <row r="17" spans="1:3" s="15" customFormat="1" ht="18" hidden="1">
      <c r="A17" s="90"/>
      <c r="B17" s="91" t="s">
        <v>143</v>
      </c>
      <c r="C17" s="92">
        <v>1343435.5</v>
      </c>
    </row>
    <row r="18" spans="1:4" s="27" customFormat="1" ht="36.75" customHeight="1">
      <c r="A18" s="90"/>
      <c r="B18" s="86" t="s">
        <v>6</v>
      </c>
      <c r="C18" s="69">
        <f>C16-C17</f>
        <v>-81229.93999999994</v>
      </c>
      <c r="D18" s="106">
        <f>C18*100/(C14-(280000/32*2))</f>
        <v>-12.528698189715131</v>
      </c>
    </row>
    <row r="19" spans="1:3" ht="22.5" customHeight="1" hidden="1">
      <c r="A19" s="7"/>
      <c r="B19" s="20"/>
      <c r="C19" s="68"/>
    </row>
    <row r="20" spans="1:3" s="16" customFormat="1" ht="32.25" customHeight="1">
      <c r="A20" s="93" t="s">
        <v>255</v>
      </c>
      <c r="B20" s="102" t="s">
        <v>215</v>
      </c>
      <c r="C20" s="94">
        <f>C21+C23</f>
        <v>41794</v>
      </c>
    </row>
    <row r="21" spans="1:3" ht="45.75" customHeight="1">
      <c r="A21" s="93" t="s">
        <v>256</v>
      </c>
      <c r="B21" s="102" t="s">
        <v>251</v>
      </c>
      <c r="C21" s="89">
        <f>C22</f>
        <v>62691</v>
      </c>
    </row>
    <row r="22" spans="1:3" ht="48" customHeight="1">
      <c r="A22" s="8" t="s">
        <v>257</v>
      </c>
      <c r="B22" s="103" t="s">
        <v>252</v>
      </c>
      <c r="C22" s="67">
        <v>62691</v>
      </c>
    </row>
    <row r="23" spans="1:3" s="15" customFormat="1" ht="50.25" customHeight="1">
      <c r="A23" s="93" t="s">
        <v>258</v>
      </c>
      <c r="B23" s="102" t="s">
        <v>216</v>
      </c>
      <c r="C23" s="94">
        <f>C24</f>
        <v>-20897</v>
      </c>
    </row>
    <row r="24" spans="1:3" ht="43.5" customHeight="1">
      <c r="A24" s="8" t="s">
        <v>259</v>
      </c>
      <c r="B24" s="103" t="s">
        <v>217</v>
      </c>
      <c r="C24" s="67">
        <v>-20897</v>
      </c>
    </row>
    <row r="25" spans="1:3" s="16" customFormat="1" ht="34.5" customHeight="1">
      <c r="A25" s="93" t="s">
        <v>260</v>
      </c>
      <c r="B25" s="102" t="s">
        <v>218</v>
      </c>
      <c r="C25" s="94">
        <f>C74+C26</f>
        <v>39435.939999999944</v>
      </c>
    </row>
    <row r="26" spans="1:3" ht="21" customHeight="1">
      <c r="A26" s="93" t="s">
        <v>261</v>
      </c>
      <c r="B26" s="21" t="s">
        <v>130</v>
      </c>
      <c r="C26" s="94">
        <f>C48</f>
        <v>-1324896.56</v>
      </c>
    </row>
    <row r="27" spans="1:3" ht="24" customHeight="1" hidden="1">
      <c r="A27" s="93" t="s">
        <v>219</v>
      </c>
      <c r="B27" s="22" t="s">
        <v>169</v>
      </c>
      <c r="C27" s="67"/>
    </row>
    <row r="28" spans="1:3" ht="36" customHeight="1" hidden="1">
      <c r="A28" s="93" t="s">
        <v>220</v>
      </c>
      <c r="B28" s="22" t="s">
        <v>170</v>
      </c>
      <c r="C28" s="67"/>
    </row>
    <row r="29" spans="1:3" ht="36" customHeight="1" hidden="1">
      <c r="A29" s="93" t="s">
        <v>221</v>
      </c>
      <c r="B29" s="22" t="s">
        <v>131</v>
      </c>
      <c r="C29" s="67"/>
    </row>
    <row r="30" spans="1:3" ht="36" customHeight="1" hidden="1">
      <c r="A30" s="93" t="s">
        <v>222</v>
      </c>
      <c r="B30" s="22" t="s">
        <v>20</v>
      </c>
      <c r="C30" s="67"/>
    </row>
    <row r="31" spans="1:3" ht="36" customHeight="1" hidden="1">
      <c r="A31" s="93" t="s">
        <v>223</v>
      </c>
      <c r="B31" s="22" t="s">
        <v>171</v>
      </c>
      <c r="C31" s="67"/>
    </row>
    <row r="32" spans="1:3" ht="36" customHeight="1" hidden="1">
      <c r="A32" s="93" t="s">
        <v>224</v>
      </c>
      <c r="B32" s="22" t="s">
        <v>172</v>
      </c>
      <c r="C32" s="67"/>
    </row>
    <row r="33" spans="1:3" ht="54" customHeight="1" hidden="1">
      <c r="A33" s="93" t="s">
        <v>225</v>
      </c>
      <c r="B33" s="22" t="s">
        <v>196</v>
      </c>
      <c r="C33" s="67"/>
    </row>
    <row r="34" spans="1:3" ht="54" customHeight="1" hidden="1">
      <c r="A34" s="93" t="s">
        <v>226</v>
      </c>
      <c r="B34" s="22" t="s">
        <v>197</v>
      </c>
      <c r="C34" s="67"/>
    </row>
    <row r="35" spans="1:3" ht="72" customHeight="1" hidden="1">
      <c r="A35" s="93" t="s">
        <v>227</v>
      </c>
      <c r="B35" s="22" t="s">
        <v>198</v>
      </c>
      <c r="C35" s="67"/>
    </row>
    <row r="36" spans="1:3" ht="54" customHeight="1" hidden="1">
      <c r="A36" s="93" t="s">
        <v>228</v>
      </c>
      <c r="B36" s="22" t="s">
        <v>202</v>
      </c>
      <c r="C36" s="67"/>
    </row>
    <row r="37" spans="1:3" ht="54" customHeight="1" hidden="1">
      <c r="A37" s="93" t="s">
        <v>229</v>
      </c>
      <c r="B37" s="22" t="s">
        <v>203</v>
      </c>
      <c r="C37" s="67"/>
    </row>
    <row r="38" spans="1:3" ht="54" customHeight="1" hidden="1">
      <c r="A38" s="93" t="s">
        <v>230</v>
      </c>
      <c r="B38" s="22" t="s">
        <v>173</v>
      </c>
      <c r="C38" s="67"/>
    </row>
    <row r="39" spans="1:3" ht="54" customHeight="1" hidden="1">
      <c r="A39" s="93" t="s">
        <v>231</v>
      </c>
      <c r="B39" s="22" t="s">
        <v>98</v>
      </c>
      <c r="C39" s="67"/>
    </row>
    <row r="40" spans="1:3" ht="36" customHeight="1" hidden="1">
      <c r="A40" s="93" t="s">
        <v>232</v>
      </c>
      <c r="B40" s="22" t="s">
        <v>93</v>
      </c>
      <c r="C40" s="67"/>
    </row>
    <row r="41" spans="1:3" ht="36" customHeight="1" hidden="1">
      <c r="A41" s="93" t="s">
        <v>233</v>
      </c>
      <c r="B41" s="22" t="s">
        <v>100</v>
      </c>
      <c r="C41" s="67"/>
    </row>
    <row r="42" spans="1:3" ht="54" customHeight="1" hidden="1">
      <c r="A42" s="93" t="s">
        <v>234</v>
      </c>
      <c r="B42" s="22" t="s">
        <v>7</v>
      </c>
      <c r="C42" s="67"/>
    </row>
    <row r="43" spans="1:3" ht="36" customHeight="1" hidden="1">
      <c r="A43" s="93" t="s">
        <v>235</v>
      </c>
      <c r="B43" s="22" t="s">
        <v>46</v>
      </c>
      <c r="C43" s="67"/>
    </row>
    <row r="44" spans="1:3" ht="54" customHeight="1" hidden="1">
      <c r="A44" s="93" t="s">
        <v>236</v>
      </c>
      <c r="B44" s="22" t="s">
        <v>74</v>
      </c>
      <c r="C44" s="67"/>
    </row>
    <row r="45" spans="1:3" ht="54" customHeight="1" hidden="1">
      <c r="A45" s="93" t="s">
        <v>237</v>
      </c>
      <c r="B45" s="22" t="s">
        <v>80</v>
      </c>
      <c r="C45" s="67"/>
    </row>
    <row r="46" spans="1:3" ht="54" customHeight="1" hidden="1">
      <c r="A46" s="93" t="s">
        <v>238</v>
      </c>
      <c r="B46" s="22" t="s">
        <v>178</v>
      </c>
      <c r="C46" s="67"/>
    </row>
    <row r="47" spans="1:3" ht="72" customHeight="1" hidden="1">
      <c r="A47" s="93" t="s">
        <v>239</v>
      </c>
      <c r="B47" s="22" t="s">
        <v>47</v>
      </c>
      <c r="C47" s="67"/>
    </row>
    <row r="48" spans="1:3" ht="24" customHeight="1" hidden="1">
      <c r="A48" s="93" t="s">
        <v>240</v>
      </c>
      <c r="B48" s="22" t="s">
        <v>179</v>
      </c>
      <c r="C48" s="67">
        <f>C49</f>
        <v>-1324896.56</v>
      </c>
    </row>
    <row r="49" spans="1:3" ht="24" customHeight="1" hidden="1">
      <c r="A49" s="93" t="s">
        <v>241</v>
      </c>
      <c r="B49" s="22" t="s">
        <v>68</v>
      </c>
      <c r="C49" s="67">
        <f>C52</f>
        <v>-1324896.56</v>
      </c>
    </row>
    <row r="50" spans="1:3" ht="36" customHeight="1" hidden="1">
      <c r="A50" s="93" t="s">
        <v>242</v>
      </c>
      <c r="B50" s="22" t="s">
        <v>96</v>
      </c>
      <c r="C50" s="67"/>
    </row>
    <row r="51" spans="1:3" ht="36" customHeight="1" hidden="1">
      <c r="A51" s="93" t="s">
        <v>243</v>
      </c>
      <c r="B51" s="22" t="s">
        <v>23</v>
      </c>
      <c r="C51" s="67"/>
    </row>
    <row r="52" spans="1:3" s="14" customFormat="1" ht="18" customHeight="1">
      <c r="A52" s="93" t="s">
        <v>262</v>
      </c>
      <c r="B52" s="103" t="s">
        <v>68</v>
      </c>
      <c r="C52" s="67">
        <f>C53</f>
        <v>-1324896.56</v>
      </c>
    </row>
    <row r="53" spans="1:3" ht="30" customHeight="1">
      <c r="A53" s="93" t="s">
        <v>263</v>
      </c>
      <c r="B53" s="103" t="s">
        <v>244</v>
      </c>
      <c r="C53" s="67">
        <f>-(C16+C21)</f>
        <v>-1324896.56</v>
      </c>
    </row>
    <row r="54" spans="1:3" ht="54" customHeight="1" hidden="1">
      <c r="A54" s="8" t="s">
        <v>182</v>
      </c>
      <c r="B54" s="22" t="s">
        <v>183</v>
      </c>
      <c r="C54" s="67"/>
    </row>
    <row r="55" spans="1:3" ht="54" customHeight="1" hidden="1">
      <c r="A55" s="8" t="s">
        <v>58</v>
      </c>
      <c r="B55" s="22" t="s">
        <v>59</v>
      </c>
      <c r="C55" s="67"/>
    </row>
    <row r="56" spans="1:3" ht="54" customHeight="1" hidden="1">
      <c r="A56" s="8" t="s">
        <v>101</v>
      </c>
      <c r="B56" s="22" t="s">
        <v>81</v>
      </c>
      <c r="C56" s="67"/>
    </row>
    <row r="57" spans="1:3" ht="36" customHeight="1" hidden="1">
      <c r="A57" s="8" t="s">
        <v>82</v>
      </c>
      <c r="B57" s="22" t="s">
        <v>152</v>
      </c>
      <c r="C57" s="67"/>
    </row>
    <row r="58" spans="1:3" ht="54" customHeight="1" hidden="1">
      <c r="A58" s="8" t="s">
        <v>83</v>
      </c>
      <c r="B58" s="22" t="s">
        <v>103</v>
      </c>
      <c r="C58" s="67"/>
    </row>
    <row r="59" spans="1:3" ht="90" customHeight="1" hidden="1">
      <c r="A59" s="8" t="s">
        <v>104</v>
      </c>
      <c r="B59" s="22" t="s">
        <v>105</v>
      </c>
      <c r="C59" s="67"/>
    </row>
    <row r="60" spans="1:3" ht="54" customHeight="1" hidden="1">
      <c r="A60" s="8" t="s">
        <v>72</v>
      </c>
      <c r="B60" s="22" t="s">
        <v>63</v>
      </c>
      <c r="C60" s="67"/>
    </row>
    <row r="61" spans="1:3" ht="54" customHeight="1" hidden="1">
      <c r="A61" s="8" t="s">
        <v>64</v>
      </c>
      <c r="B61" s="22" t="s">
        <v>65</v>
      </c>
      <c r="C61" s="67"/>
    </row>
    <row r="62" spans="1:3" ht="36" customHeight="1" hidden="1">
      <c r="A62" s="8" t="s">
        <v>66</v>
      </c>
      <c r="B62" s="22" t="s">
        <v>88</v>
      </c>
      <c r="C62" s="67"/>
    </row>
    <row r="63" spans="1:3" ht="36" customHeight="1" hidden="1">
      <c r="A63" s="8" t="s">
        <v>89</v>
      </c>
      <c r="B63" s="22" t="s">
        <v>155</v>
      </c>
      <c r="C63" s="67"/>
    </row>
    <row r="64" spans="1:3" ht="54" customHeight="1" hidden="1">
      <c r="A64" s="8" t="s">
        <v>90</v>
      </c>
      <c r="B64" s="22" t="s">
        <v>156</v>
      </c>
      <c r="C64" s="67"/>
    </row>
    <row r="65" spans="1:3" ht="36" customHeight="1" hidden="1">
      <c r="A65" s="8" t="s">
        <v>91</v>
      </c>
      <c r="B65" s="22" t="s">
        <v>157</v>
      </c>
      <c r="C65" s="67"/>
    </row>
    <row r="66" spans="1:3" ht="54" customHeight="1" hidden="1">
      <c r="A66" s="8" t="s">
        <v>158</v>
      </c>
      <c r="B66" s="22" t="s">
        <v>193</v>
      </c>
      <c r="C66" s="67"/>
    </row>
    <row r="67" spans="1:3" ht="54" customHeight="1" hidden="1">
      <c r="A67" s="8" t="s">
        <v>194</v>
      </c>
      <c r="B67" s="22" t="s">
        <v>21</v>
      </c>
      <c r="C67" s="67"/>
    </row>
    <row r="68" spans="1:3" ht="72" customHeight="1" hidden="1">
      <c r="A68" s="8" t="s">
        <v>22</v>
      </c>
      <c r="B68" s="22" t="s">
        <v>109</v>
      </c>
      <c r="C68" s="67"/>
    </row>
    <row r="69" spans="1:3" ht="54" customHeight="1" hidden="1">
      <c r="A69" s="8" t="s">
        <v>110</v>
      </c>
      <c r="B69" s="22" t="s">
        <v>115</v>
      </c>
      <c r="C69" s="67"/>
    </row>
    <row r="70" spans="1:3" ht="72" customHeight="1" hidden="1">
      <c r="A70" s="8" t="s">
        <v>116</v>
      </c>
      <c r="B70" s="22" t="s">
        <v>67</v>
      </c>
      <c r="C70" s="67"/>
    </row>
    <row r="71" spans="1:3" ht="90" customHeight="1" hidden="1">
      <c r="A71" s="8" t="s">
        <v>117</v>
      </c>
      <c r="B71" s="22" t="s">
        <v>118</v>
      </c>
      <c r="C71" s="67"/>
    </row>
    <row r="72" spans="1:3" ht="54" customHeight="1" hidden="1">
      <c r="A72" s="8" t="s">
        <v>119</v>
      </c>
      <c r="B72" s="22" t="s">
        <v>134</v>
      </c>
      <c r="C72" s="67"/>
    </row>
    <row r="73" spans="1:3" ht="54" customHeight="1" hidden="1">
      <c r="A73" s="8" t="s">
        <v>120</v>
      </c>
      <c r="B73" s="22" t="s">
        <v>135</v>
      </c>
      <c r="C73" s="67"/>
    </row>
    <row r="74" spans="1:3" ht="18.75" customHeight="1">
      <c r="A74" s="93" t="s">
        <v>264</v>
      </c>
      <c r="B74" s="21" t="s">
        <v>121</v>
      </c>
      <c r="C74" s="94">
        <f>C96</f>
        <v>1364332.5</v>
      </c>
    </row>
    <row r="75" spans="1:3" ht="24" customHeight="1" hidden="1">
      <c r="A75" s="8" t="s">
        <v>174</v>
      </c>
      <c r="B75" s="22" t="s">
        <v>175</v>
      </c>
      <c r="C75" s="67"/>
    </row>
    <row r="76" spans="1:3" ht="36" customHeight="1" hidden="1">
      <c r="A76" s="8" t="s">
        <v>122</v>
      </c>
      <c r="B76" s="22" t="s">
        <v>176</v>
      </c>
      <c r="C76" s="67"/>
    </row>
    <row r="77" spans="1:3" ht="36" customHeight="1" hidden="1">
      <c r="A77" s="8" t="s">
        <v>127</v>
      </c>
      <c r="B77" s="22" t="s">
        <v>128</v>
      </c>
      <c r="C77" s="67"/>
    </row>
    <row r="78" spans="1:3" ht="36" customHeight="1" hidden="1">
      <c r="A78" s="8" t="s">
        <v>129</v>
      </c>
      <c r="B78" s="22" t="s">
        <v>111</v>
      </c>
      <c r="C78" s="67"/>
    </row>
    <row r="79" spans="1:3" ht="36" customHeight="1" hidden="1">
      <c r="A79" s="8" t="s">
        <v>112</v>
      </c>
      <c r="B79" s="22" t="s">
        <v>99</v>
      </c>
      <c r="C79" s="67"/>
    </row>
    <row r="80" spans="1:3" ht="36" customHeight="1" hidden="1">
      <c r="A80" s="8" t="s">
        <v>113</v>
      </c>
      <c r="B80" s="22" t="s">
        <v>177</v>
      </c>
      <c r="C80" s="67"/>
    </row>
    <row r="81" spans="1:3" ht="54" customHeight="1" hidden="1">
      <c r="A81" s="8" t="s">
        <v>114</v>
      </c>
      <c r="B81" s="22" t="s">
        <v>44</v>
      </c>
      <c r="C81" s="67"/>
    </row>
    <row r="82" spans="1:3" ht="54" customHeight="1" hidden="1">
      <c r="A82" s="8" t="s">
        <v>45</v>
      </c>
      <c r="B82" s="22" t="s">
        <v>123</v>
      </c>
      <c r="C82" s="67"/>
    </row>
    <row r="83" spans="1:3" ht="72" customHeight="1" hidden="1">
      <c r="A83" s="8" t="s">
        <v>124</v>
      </c>
      <c r="B83" s="22" t="s">
        <v>9</v>
      </c>
      <c r="C83" s="67"/>
    </row>
    <row r="84" spans="1:3" ht="54" customHeight="1" hidden="1">
      <c r="A84" s="8" t="s">
        <v>10</v>
      </c>
      <c r="B84" s="22" t="s">
        <v>75</v>
      </c>
      <c r="C84" s="67"/>
    </row>
    <row r="85" spans="1:3" ht="54" customHeight="1" hidden="1">
      <c r="A85" s="8" t="s">
        <v>76</v>
      </c>
      <c r="B85" s="22" t="s">
        <v>77</v>
      </c>
      <c r="C85" s="67"/>
    </row>
    <row r="86" spans="1:3" ht="54" customHeight="1" hidden="1">
      <c r="A86" s="8" t="s">
        <v>78</v>
      </c>
      <c r="B86" s="22" t="s">
        <v>26</v>
      </c>
      <c r="C86" s="67"/>
    </row>
    <row r="87" spans="1:3" ht="36" customHeight="1" hidden="1">
      <c r="A87" s="8" t="s">
        <v>79</v>
      </c>
      <c r="B87" s="22" t="s">
        <v>187</v>
      </c>
      <c r="C87" s="67"/>
    </row>
    <row r="88" spans="1:3" ht="36" customHeight="1" hidden="1">
      <c r="A88" s="8" t="s">
        <v>94</v>
      </c>
      <c r="B88" s="22" t="s">
        <v>84</v>
      </c>
      <c r="C88" s="67"/>
    </row>
    <row r="89" spans="1:3" ht="36" customHeight="1" hidden="1">
      <c r="A89" s="8" t="s">
        <v>95</v>
      </c>
      <c r="B89" s="22" t="s">
        <v>18</v>
      </c>
      <c r="C89" s="67"/>
    </row>
    <row r="90" spans="1:3" ht="54" customHeight="1" hidden="1">
      <c r="A90" s="8" t="s">
        <v>106</v>
      </c>
      <c r="B90" s="22" t="s">
        <v>85</v>
      </c>
      <c r="C90" s="67"/>
    </row>
    <row r="91" spans="1:3" ht="36" customHeight="1" hidden="1">
      <c r="A91" s="8" t="s">
        <v>159</v>
      </c>
      <c r="B91" s="22" t="s">
        <v>86</v>
      </c>
      <c r="C91" s="67"/>
    </row>
    <row r="92" spans="1:3" ht="54" customHeight="1" hidden="1">
      <c r="A92" s="8" t="s">
        <v>160</v>
      </c>
      <c r="B92" s="22" t="s">
        <v>161</v>
      </c>
      <c r="C92" s="67"/>
    </row>
    <row r="93" spans="1:3" ht="54" customHeight="1" hidden="1">
      <c r="A93" s="8" t="s">
        <v>162</v>
      </c>
      <c r="B93" s="22" t="s">
        <v>163</v>
      </c>
      <c r="C93" s="67"/>
    </row>
    <row r="94" spans="1:3" ht="54" customHeight="1" hidden="1">
      <c r="A94" s="8" t="s">
        <v>164</v>
      </c>
      <c r="B94" s="22" t="s">
        <v>165</v>
      </c>
      <c r="C94" s="67"/>
    </row>
    <row r="95" spans="1:3" ht="54" customHeight="1" hidden="1">
      <c r="A95" s="8" t="s">
        <v>166</v>
      </c>
      <c r="B95" s="22" t="s">
        <v>8</v>
      </c>
      <c r="C95" s="67"/>
    </row>
    <row r="96" spans="1:3" ht="24" customHeight="1" hidden="1">
      <c r="A96" s="8" t="s">
        <v>142</v>
      </c>
      <c r="B96" s="22" t="s">
        <v>167</v>
      </c>
      <c r="C96" s="67">
        <f>C97</f>
        <v>1364332.5</v>
      </c>
    </row>
    <row r="97" spans="1:3" ht="24" customHeight="1" hidden="1">
      <c r="A97" s="8" t="s">
        <v>69</v>
      </c>
      <c r="B97" s="22" t="s">
        <v>70</v>
      </c>
      <c r="C97" s="67">
        <f>C100</f>
        <v>1364332.5</v>
      </c>
    </row>
    <row r="98" spans="1:3" ht="36" customHeight="1" hidden="1">
      <c r="A98" s="8" t="s">
        <v>71</v>
      </c>
      <c r="B98" s="22" t="s">
        <v>148</v>
      </c>
      <c r="C98" s="67"/>
    </row>
    <row r="99" spans="1:3" ht="36" customHeight="1" hidden="1">
      <c r="A99" s="8" t="s">
        <v>149</v>
      </c>
      <c r="B99" s="22" t="s">
        <v>132</v>
      </c>
      <c r="C99" s="67"/>
    </row>
    <row r="100" spans="1:3" s="15" customFormat="1" ht="18" customHeight="1">
      <c r="A100" s="93" t="s">
        <v>265</v>
      </c>
      <c r="B100" s="103" t="s">
        <v>245</v>
      </c>
      <c r="C100" s="67">
        <f>C101</f>
        <v>1364332.5</v>
      </c>
    </row>
    <row r="101" spans="1:3" ht="31.5" customHeight="1" thickBot="1">
      <c r="A101" s="93" t="s">
        <v>266</v>
      </c>
      <c r="B101" s="104" t="s">
        <v>246</v>
      </c>
      <c r="C101" s="67">
        <f>C17+(-C23)</f>
        <v>1364332.5</v>
      </c>
    </row>
    <row r="102" spans="1:3" ht="54.75" customHeight="1" hidden="1">
      <c r="A102" s="8" t="s">
        <v>133</v>
      </c>
      <c r="B102" s="61" t="s">
        <v>33</v>
      </c>
      <c r="C102" s="69"/>
    </row>
    <row r="103" spans="1:3" ht="54.75" customHeight="1" hidden="1">
      <c r="A103" s="8" t="s">
        <v>34</v>
      </c>
      <c r="B103" s="22" t="s">
        <v>35</v>
      </c>
      <c r="C103" s="69"/>
    </row>
    <row r="104" spans="1:3" ht="54.75" customHeight="1" hidden="1">
      <c r="A104" s="8" t="s">
        <v>36</v>
      </c>
      <c r="B104" s="22" t="s">
        <v>37</v>
      </c>
      <c r="C104" s="69"/>
    </row>
    <row r="105" spans="1:3" ht="36.75" customHeight="1" hidden="1">
      <c r="A105" s="8" t="s">
        <v>38</v>
      </c>
      <c r="B105" s="22" t="s">
        <v>39</v>
      </c>
      <c r="C105" s="69"/>
    </row>
    <row r="106" spans="1:3" ht="54.75" customHeight="1" hidden="1">
      <c r="A106" s="8" t="s">
        <v>40</v>
      </c>
      <c r="B106" s="22" t="s">
        <v>30</v>
      </c>
      <c r="C106" s="69"/>
    </row>
    <row r="107" spans="1:3" ht="90.75" customHeight="1" hidden="1">
      <c r="A107" s="8" t="s">
        <v>31</v>
      </c>
      <c r="B107" s="22" t="s">
        <v>150</v>
      </c>
      <c r="C107" s="69"/>
    </row>
    <row r="108" spans="1:3" ht="54.75" customHeight="1" hidden="1">
      <c r="A108" s="8" t="s">
        <v>32</v>
      </c>
      <c r="B108" s="22" t="s">
        <v>19</v>
      </c>
      <c r="C108" s="69"/>
    </row>
    <row r="109" spans="1:3" ht="54.75" customHeight="1" hidden="1">
      <c r="A109" s="8" t="s">
        <v>60</v>
      </c>
      <c r="B109" s="22" t="s">
        <v>61</v>
      </c>
      <c r="C109" s="69"/>
    </row>
    <row r="110" spans="1:3" ht="36.75" customHeight="1" hidden="1">
      <c r="A110" s="8" t="s">
        <v>62</v>
      </c>
      <c r="B110" s="22" t="s">
        <v>11</v>
      </c>
      <c r="C110" s="69"/>
    </row>
    <row r="111" spans="1:3" ht="36.75" customHeight="1" hidden="1">
      <c r="A111" s="8" t="s">
        <v>12</v>
      </c>
      <c r="B111" s="22" t="s">
        <v>151</v>
      </c>
      <c r="C111" s="69"/>
    </row>
    <row r="112" spans="1:3" ht="54.75" customHeight="1" hidden="1">
      <c r="A112" s="8" t="s">
        <v>13</v>
      </c>
      <c r="B112" s="22" t="s">
        <v>2</v>
      </c>
      <c r="C112" s="69"/>
    </row>
    <row r="113" spans="1:3" ht="36.75" customHeight="1" hidden="1">
      <c r="A113" s="8" t="s">
        <v>14</v>
      </c>
      <c r="B113" s="22" t="s">
        <v>200</v>
      </c>
      <c r="C113" s="69"/>
    </row>
    <row r="114" spans="1:3" ht="54.75" customHeight="1" hidden="1">
      <c r="A114" s="8" t="s">
        <v>48</v>
      </c>
      <c r="B114" s="22" t="s">
        <v>136</v>
      </c>
      <c r="C114" s="69"/>
    </row>
    <row r="115" spans="1:3" ht="54.75" customHeight="1" hidden="1">
      <c r="A115" s="8" t="s">
        <v>137</v>
      </c>
      <c r="B115" s="22" t="s">
        <v>138</v>
      </c>
      <c r="C115" s="69"/>
    </row>
    <row r="116" spans="1:3" ht="72.75" customHeight="1" hidden="1">
      <c r="A116" s="8" t="s">
        <v>139</v>
      </c>
      <c r="B116" s="22" t="s">
        <v>153</v>
      </c>
      <c r="C116" s="69"/>
    </row>
    <row r="117" spans="1:3" ht="54.75" customHeight="1" hidden="1">
      <c r="A117" s="8" t="s">
        <v>140</v>
      </c>
      <c r="B117" s="22" t="s">
        <v>107</v>
      </c>
      <c r="C117" s="69"/>
    </row>
    <row r="118" spans="1:3" ht="72.75" customHeight="1" hidden="1">
      <c r="A118" s="8" t="s">
        <v>108</v>
      </c>
      <c r="B118" s="22" t="s">
        <v>201</v>
      </c>
      <c r="C118" s="69"/>
    </row>
    <row r="119" spans="1:3" ht="90.75" customHeight="1" hidden="1">
      <c r="A119" s="8" t="s">
        <v>4</v>
      </c>
      <c r="B119" s="22" t="s">
        <v>147</v>
      </c>
      <c r="C119" s="69"/>
    </row>
    <row r="120" spans="1:3" ht="54.75" customHeight="1" hidden="1">
      <c r="A120" s="8" t="s">
        <v>5</v>
      </c>
      <c r="B120" s="22" t="s">
        <v>125</v>
      </c>
      <c r="C120" s="69"/>
    </row>
    <row r="121" spans="1:3" ht="54.75" customHeight="1" hidden="1">
      <c r="A121" s="8" t="s">
        <v>126</v>
      </c>
      <c r="B121" s="22" t="s">
        <v>49</v>
      </c>
      <c r="C121" s="69"/>
    </row>
    <row r="122" spans="1:3" ht="24.75" customHeight="1" hidden="1">
      <c r="A122" s="8" t="s">
        <v>50</v>
      </c>
      <c r="B122" s="21" t="s">
        <v>51</v>
      </c>
      <c r="C122" s="69"/>
    </row>
    <row r="123" spans="1:3" ht="24.75" customHeight="1" hidden="1">
      <c r="A123" s="8" t="s">
        <v>52</v>
      </c>
      <c r="B123" s="22" t="s">
        <v>53</v>
      </c>
      <c r="C123" s="69"/>
    </row>
    <row r="124" spans="1:3" ht="36.75" customHeight="1" hidden="1">
      <c r="A124" s="8" t="s">
        <v>54</v>
      </c>
      <c r="B124" s="22" t="s">
        <v>55</v>
      </c>
      <c r="C124" s="69"/>
    </row>
    <row r="125" spans="1:3" ht="36.75" customHeight="1" hidden="1">
      <c r="A125" s="8" t="s">
        <v>56</v>
      </c>
      <c r="B125" s="22" t="s">
        <v>188</v>
      </c>
      <c r="C125" s="69"/>
    </row>
    <row r="126" spans="1:3" ht="36.75" customHeight="1" hidden="1">
      <c r="A126" s="8" t="s">
        <v>189</v>
      </c>
      <c r="B126" s="22" t="s">
        <v>190</v>
      </c>
      <c r="C126" s="69"/>
    </row>
    <row r="127" spans="1:3" ht="24.75" customHeight="1" hidden="1">
      <c r="A127" s="8" t="s">
        <v>191</v>
      </c>
      <c r="B127" s="22" t="s">
        <v>192</v>
      </c>
      <c r="C127" s="69"/>
    </row>
    <row r="128" spans="1:3" ht="36.75" customHeight="1" hidden="1">
      <c r="A128" s="8" t="s">
        <v>15</v>
      </c>
      <c r="B128" s="22" t="s">
        <v>102</v>
      </c>
      <c r="C128" s="69"/>
    </row>
    <row r="129" spans="1:3" ht="36.75" customHeight="1" hidden="1">
      <c r="A129" s="8" t="s">
        <v>16</v>
      </c>
      <c r="B129" s="22" t="s">
        <v>87</v>
      </c>
      <c r="C129" s="69"/>
    </row>
    <row r="130" spans="1:3" ht="36.75" customHeight="1" hidden="1" thickBot="1">
      <c r="A130" s="9" t="s">
        <v>25</v>
      </c>
      <c r="B130" s="23" t="s">
        <v>154</v>
      </c>
      <c r="C130" s="68"/>
    </row>
    <row r="131" spans="1:3" s="27" customFormat="1" ht="19.5" customHeight="1" thickBot="1">
      <c r="A131" s="95" t="s">
        <v>267</v>
      </c>
      <c r="B131" s="105" t="s">
        <v>247</v>
      </c>
      <c r="C131" s="108">
        <f>C20+C25</f>
        <v>81229.93999999994</v>
      </c>
    </row>
    <row r="132" spans="1:3" s="27" customFormat="1" ht="0.75" customHeight="1">
      <c r="A132" s="12"/>
      <c r="B132" s="96"/>
      <c r="C132" s="97"/>
    </row>
    <row r="133" spans="1:3" s="27" customFormat="1" ht="18.75" customHeight="1" hidden="1">
      <c r="A133" s="12"/>
      <c r="B133" s="96"/>
      <c r="C133" s="97"/>
    </row>
    <row r="134" spans="1:3" s="27" customFormat="1" ht="18.75" customHeight="1" hidden="1">
      <c r="A134" s="12"/>
      <c r="B134" s="96"/>
      <c r="C134" s="97"/>
    </row>
    <row r="135" spans="1:3" s="27" customFormat="1" ht="18.75" customHeight="1" hidden="1">
      <c r="A135" s="12"/>
      <c r="B135" s="96"/>
      <c r="C135" s="97"/>
    </row>
    <row r="136" spans="1:3" s="27" customFormat="1" ht="18.75" customHeight="1" hidden="1">
      <c r="A136" s="12"/>
      <c r="B136" s="96"/>
      <c r="C136" s="97"/>
    </row>
    <row r="137" spans="1:3" s="27" customFormat="1" ht="18.75" customHeight="1" hidden="1">
      <c r="A137" s="12"/>
      <c r="B137" s="96"/>
      <c r="C137" s="97"/>
    </row>
    <row r="138" spans="1:3" s="27" customFormat="1" ht="18.75" customHeight="1" hidden="1">
      <c r="A138" s="12"/>
      <c r="B138" s="96"/>
      <c r="C138" s="97"/>
    </row>
    <row r="139" spans="1:3" s="27" customFormat="1" ht="18.75" customHeight="1" hidden="1">
      <c r="A139" s="12"/>
      <c r="B139" s="96"/>
      <c r="C139" s="97"/>
    </row>
    <row r="140" spans="1:3" s="27" customFormat="1" ht="18.75" customHeight="1" hidden="1">
      <c r="A140" s="12"/>
      <c r="B140" s="96"/>
      <c r="C140" s="97"/>
    </row>
    <row r="141" spans="1:3" s="27" customFormat="1" ht="18.75" customHeight="1" hidden="1">
      <c r="A141" s="12"/>
      <c r="B141" s="96"/>
      <c r="C141" s="97"/>
    </row>
    <row r="142" spans="1:3" s="27" customFormat="1" ht="18.75" customHeight="1" hidden="1">
      <c r="A142" s="12"/>
      <c r="B142" s="96"/>
      <c r="C142" s="97"/>
    </row>
    <row r="143" spans="1:3" s="27" customFormat="1" ht="18.75" customHeight="1" hidden="1">
      <c r="A143" s="12"/>
      <c r="B143" s="96"/>
      <c r="C143" s="97"/>
    </row>
    <row r="144" spans="1:3" s="27" customFormat="1" ht="18.75" customHeight="1" hidden="1">
      <c r="A144" s="12"/>
      <c r="B144" s="96"/>
      <c r="C144" s="97"/>
    </row>
    <row r="145" spans="1:3" s="27" customFormat="1" ht="18.75" customHeight="1" hidden="1">
      <c r="A145" s="12"/>
      <c r="B145" s="96"/>
      <c r="C145" s="97"/>
    </row>
    <row r="146" spans="1:3" s="27" customFormat="1" ht="18.75" customHeight="1" hidden="1">
      <c r="A146" s="12"/>
      <c r="B146" s="96"/>
      <c r="C146" s="97"/>
    </row>
    <row r="147" spans="1:3" s="27" customFormat="1" ht="18.75" customHeight="1" hidden="1">
      <c r="A147" s="12"/>
      <c r="B147" s="96"/>
      <c r="C147" s="97"/>
    </row>
    <row r="148" spans="1:3" s="27" customFormat="1" ht="18.75" customHeight="1" hidden="1">
      <c r="A148" s="12"/>
      <c r="B148" s="96"/>
      <c r="C148" s="97"/>
    </row>
    <row r="149" spans="1:3" s="27" customFormat="1" ht="18.75" customHeight="1" hidden="1">
      <c r="A149" s="12"/>
      <c r="B149" s="96"/>
      <c r="C149" s="97"/>
    </row>
    <row r="150" spans="1:3" s="27" customFormat="1" ht="18.75" customHeight="1" hidden="1">
      <c r="A150" s="12"/>
      <c r="B150" s="96"/>
      <c r="C150" s="97"/>
    </row>
    <row r="151" spans="1:3" s="27" customFormat="1" ht="18.75" customHeight="1" hidden="1">
      <c r="A151" s="12"/>
      <c r="B151" s="96"/>
      <c r="C151" s="97"/>
    </row>
    <row r="152" spans="1:3" s="27" customFormat="1" ht="18.75" customHeight="1" hidden="1">
      <c r="A152" s="12"/>
      <c r="B152" s="96"/>
      <c r="C152" s="97"/>
    </row>
    <row r="153" spans="1:3" s="27" customFormat="1" ht="18.75" customHeight="1" hidden="1">
      <c r="A153" s="12"/>
      <c r="B153" s="96"/>
      <c r="C153" s="97"/>
    </row>
    <row r="154" spans="1:3" s="27" customFormat="1" ht="18.75" customHeight="1" hidden="1">
      <c r="A154" s="12"/>
      <c r="B154" s="96"/>
      <c r="C154" s="97"/>
    </row>
    <row r="155" spans="1:3" s="27" customFormat="1" ht="18.75" customHeight="1" hidden="1">
      <c r="A155" s="12"/>
      <c r="B155" s="96"/>
      <c r="C155" s="97"/>
    </row>
    <row r="156" spans="1:3" s="27" customFormat="1" ht="18.75" customHeight="1" hidden="1">
      <c r="A156" s="12"/>
      <c r="B156" s="96"/>
      <c r="C156" s="97"/>
    </row>
    <row r="157" spans="1:3" s="27" customFormat="1" ht="18.75" customHeight="1" hidden="1">
      <c r="A157" s="12"/>
      <c r="B157" s="96"/>
      <c r="C157" s="97"/>
    </row>
    <row r="158" spans="1:3" s="27" customFormat="1" ht="18.75" customHeight="1" hidden="1">
      <c r="A158" s="12"/>
      <c r="B158" s="96"/>
      <c r="C158" s="97"/>
    </row>
    <row r="159" spans="1:3" s="27" customFormat="1" ht="18.75" customHeight="1" hidden="1">
      <c r="A159" s="12"/>
      <c r="B159" s="96"/>
      <c r="C159" s="97"/>
    </row>
    <row r="160" spans="1:3" s="27" customFormat="1" ht="18.75" customHeight="1" hidden="1">
      <c r="A160" s="12"/>
      <c r="B160" s="96"/>
      <c r="C160" s="97"/>
    </row>
    <row r="161" spans="1:3" s="27" customFormat="1" ht="18.75" customHeight="1" hidden="1">
      <c r="A161" s="12"/>
      <c r="B161" s="96"/>
      <c r="C161" s="97"/>
    </row>
    <row r="162" spans="1:3" s="27" customFormat="1" ht="18.75" customHeight="1" hidden="1">
      <c r="A162" s="12"/>
      <c r="B162" s="96"/>
      <c r="C162" s="97"/>
    </row>
    <row r="163" spans="1:3" s="27" customFormat="1" ht="18.75" customHeight="1" hidden="1">
      <c r="A163" s="12"/>
      <c r="B163" s="96"/>
      <c r="C163" s="97"/>
    </row>
    <row r="164" spans="1:3" s="27" customFormat="1" ht="18.75" customHeight="1" hidden="1">
      <c r="A164" s="12"/>
      <c r="B164" s="96"/>
      <c r="C164" s="97"/>
    </row>
    <row r="165" spans="1:3" s="27" customFormat="1" ht="18.75" customHeight="1" hidden="1">
      <c r="A165" s="12"/>
      <c r="B165" s="96"/>
      <c r="C165" s="97"/>
    </row>
    <row r="166" spans="1:3" s="27" customFormat="1" ht="18.75" customHeight="1" hidden="1">
      <c r="A166" s="12"/>
      <c r="B166" s="96"/>
      <c r="C166" s="97"/>
    </row>
    <row r="167" spans="1:3" s="27" customFormat="1" ht="18.75" customHeight="1" hidden="1">
      <c r="A167" s="12"/>
      <c r="B167" s="96"/>
      <c r="C167" s="97"/>
    </row>
    <row r="168" spans="1:3" s="11" customFormat="1" ht="18" customHeight="1" hidden="1">
      <c r="A168" s="10"/>
      <c r="B168" s="24"/>
      <c r="C168" s="54"/>
    </row>
    <row r="169" spans="1:3" ht="18" customHeight="1" hidden="1">
      <c r="A169" s="12"/>
      <c r="B169" s="120" t="s">
        <v>195</v>
      </c>
      <c r="C169" s="120"/>
    </row>
    <row r="170" spans="1:3" ht="18" customHeight="1" hidden="1">
      <c r="A170" s="12"/>
      <c r="B170" s="120" t="s">
        <v>254</v>
      </c>
      <c r="C170" s="120"/>
    </row>
    <row r="171" spans="1:3" s="30" customFormat="1" ht="3.75" customHeight="1" hidden="1" thickBot="1">
      <c r="A171" s="28"/>
      <c r="B171" s="29"/>
      <c r="C171" s="55"/>
    </row>
    <row r="172" spans="1:3" s="30" customFormat="1" ht="21" customHeight="1" hidden="1" thickBot="1">
      <c r="A172" s="31" t="s">
        <v>0</v>
      </c>
      <c r="B172" s="32" t="s">
        <v>24</v>
      </c>
      <c r="C172" s="117" t="s">
        <v>250</v>
      </c>
    </row>
    <row r="173" spans="1:3" s="30" customFormat="1" ht="19.5" customHeight="1" hidden="1" thickBot="1">
      <c r="A173" s="33"/>
      <c r="B173" s="34"/>
      <c r="C173" s="118"/>
    </row>
    <row r="174" spans="1:3" s="30" customFormat="1" ht="19.5" customHeight="1" hidden="1" thickBot="1">
      <c r="A174" s="35"/>
      <c r="B174" s="36"/>
      <c r="C174" s="119"/>
    </row>
    <row r="175" spans="1:3" s="30" customFormat="1" ht="19.5" customHeight="1" hidden="1" thickBot="1">
      <c r="A175" s="37"/>
      <c r="B175" s="38" t="s">
        <v>1</v>
      </c>
      <c r="C175" s="52"/>
    </row>
    <row r="176" spans="1:3" s="30" customFormat="1" ht="39" customHeight="1" hidden="1">
      <c r="A176" s="42" t="s">
        <v>206</v>
      </c>
      <c r="B176" s="40" t="s">
        <v>181</v>
      </c>
      <c r="C176" s="98">
        <f>C177-C187</f>
        <v>41794</v>
      </c>
    </row>
    <row r="177" spans="1:3" s="30" customFormat="1" ht="16.5" customHeight="1" hidden="1">
      <c r="A177" s="41" t="s">
        <v>207</v>
      </c>
      <c r="B177" s="50" t="s">
        <v>41</v>
      </c>
      <c r="C177" s="70">
        <f>C21</f>
        <v>62691</v>
      </c>
    </row>
    <row r="178" spans="1:3" s="30" customFormat="1" ht="37.5" customHeight="1" hidden="1">
      <c r="A178" s="41"/>
      <c r="B178" s="50" t="s">
        <v>27</v>
      </c>
      <c r="C178" s="71">
        <f>SUM(C179:C186)</f>
        <v>0</v>
      </c>
    </row>
    <row r="179" spans="1:3" s="30" customFormat="1" ht="37.5" customHeight="1" hidden="1">
      <c r="A179" s="41"/>
      <c r="B179" s="50" t="s">
        <v>184</v>
      </c>
      <c r="C179" s="71"/>
    </row>
    <row r="180" spans="1:3" s="30" customFormat="1" ht="56.25" customHeight="1" hidden="1">
      <c r="A180" s="41"/>
      <c r="B180" s="50" t="s">
        <v>185</v>
      </c>
      <c r="C180" s="71"/>
    </row>
    <row r="181" spans="1:3" s="30" customFormat="1" ht="18.75" customHeight="1" hidden="1">
      <c r="A181" s="41"/>
      <c r="B181" s="50" t="s">
        <v>41</v>
      </c>
      <c r="C181" s="70"/>
    </row>
    <row r="182" spans="1:3" s="30" customFormat="1" ht="37.5" customHeight="1" hidden="1">
      <c r="A182" s="41"/>
      <c r="B182" s="50" t="s">
        <v>186</v>
      </c>
      <c r="C182" s="71"/>
    </row>
    <row r="183" spans="1:3" s="30" customFormat="1" ht="56.25" customHeight="1" hidden="1">
      <c r="A183" s="41"/>
      <c r="B183" s="50" t="s">
        <v>17</v>
      </c>
      <c r="C183" s="71"/>
    </row>
    <row r="184" spans="1:3" s="30" customFormat="1" ht="56.25" customHeight="1" hidden="1">
      <c r="A184" s="41"/>
      <c r="B184" s="50" t="s">
        <v>3</v>
      </c>
      <c r="C184" s="71"/>
    </row>
    <row r="185" spans="1:3" s="30" customFormat="1" ht="56.25" customHeight="1" hidden="1">
      <c r="A185" s="41"/>
      <c r="B185" s="50" t="s">
        <v>57</v>
      </c>
      <c r="C185" s="71"/>
    </row>
    <row r="186" spans="1:3" s="30" customFormat="1" ht="56.25" customHeight="1" hidden="1">
      <c r="A186" s="41"/>
      <c r="B186" s="50" t="s">
        <v>199</v>
      </c>
      <c r="C186" s="71"/>
    </row>
    <row r="187" spans="1:3" s="30" customFormat="1" ht="22.5" customHeight="1" hidden="1">
      <c r="A187" s="41" t="s">
        <v>208</v>
      </c>
      <c r="B187" s="50" t="s">
        <v>213</v>
      </c>
      <c r="C187" s="70">
        <f>-C24</f>
        <v>20897</v>
      </c>
    </row>
    <row r="188" spans="1:3" s="30" customFormat="1" ht="15.75" customHeight="1" hidden="1">
      <c r="A188" s="48"/>
      <c r="B188" s="51"/>
      <c r="C188" s="73"/>
    </row>
    <row r="189" spans="1:3" s="30" customFormat="1" ht="16.5" customHeight="1" hidden="1">
      <c r="A189" s="49" t="s">
        <v>209</v>
      </c>
      <c r="B189" s="44" t="s">
        <v>42</v>
      </c>
      <c r="C189" s="74">
        <v>0</v>
      </c>
    </row>
    <row r="190" spans="1:3" s="30" customFormat="1" ht="38.25" hidden="1" thickBot="1">
      <c r="A190" s="45" t="s">
        <v>210</v>
      </c>
      <c r="B190" s="43" t="s">
        <v>214</v>
      </c>
      <c r="C190" s="72"/>
    </row>
    <row r="191" spans="1:3" s="59" customFormat="1" ht="19.5" hidden="1" thickBot="1">
      <c r="A191" s="99" t="s">
        <v>211</v>
      </c>
      <c r="B191" s="43" t="s">
        <v>212</v>
      </c>
      <c r="C191" s="100">
        <v>12125</v>
      </c>
    </row>
    <row r="192" spans="1:3" s="30" customFormat="1" ht="19.5" hidden="1" thickBot="1">
      <c r="A192" s="37"/>
      <c r="B192" s="46" t="s">
        <v>29</v>
      </c>
      <c r="C192" s="56"/>
    </row>
    <row r="193" spans="1:3" s="30" customFormat="1" ht="19.5" hidden="1" thickBot="1">
      <c r="A193" s="39"/>
      <c r="B193" s="43" t="s">
        <v>28</v>
      </c>
      <c r="C193" s="57"/>
    </row>
    <row r="194" spans="1:3" s="30" customFormat="1" ht="19.5" hidden="1" thickBot="1">
      <c r="A194" s="39"/>
      <c r="B194" s="47" t="s">
        <v>168</v>
      </c>
      <c r="C194" s="56"/>
    </row>
    <row r="195" spans="1:3" s="30" customFormat="1" ht="38.25" hidden="1" thickBot="1">
      <c r="A195" s="39"/>
      <c r="B195" s="47" t="s">
        <v>204</v>
      </c>
      <c r="C195" s="56"/>
    </row>
    <row r="196" spans="1:3" s="30" customFormat="1" ht="38.25" hidden="1" thickBot="1">
      <c r="A196" s="41"/>
      <c r="B196" s="43" t="s">
        <v>205</v>
      </c>
      <c r="C196" s="58"/>
    </row>
    <row r="197" spans="1:3" s="30" customFormat="1" ht="37.5" hidden="1">
      <c r="A197" s="75"/>
      <c r="B197" s="76" t="s">
        <v>204</v>
      </c>
      <c r="C197" s="77"/>
    </row>
    <row r="198" spans="1:3" s="30" customFormat="1" ht="18.75" hidden="1">
      <c r="A198" s="79" t="s">
        <v>211</v>
      </c>
      <c r="B198" s="78" t="s">
        <v>212</v>
      </c>
      <c r="C198" s="80">
        <v>700</v>
      </c>
    </row>
  </sheetData>
  <sheetProtection formatCells="0"/>
  <mergeCells count="14">
    <mergeCell ref="B169:C169"/>
    <mergeCell ref="C172:C174"/>
    <mergeCell ref="B1:C1"/>
    <mergeCell ref="A2:C2"/>
    <mergeCell ref="B170:C170"/>
    <mergeCell ref="B7:C7"/>
    <mergeCell ref="B4:C4"/>
    <mergeCell ref="B8:C8"/>
    <mergeCell ref="B6:C6"/>
    <mergeCell ref="C5:D5"/>
    <mergeCell ref="B3:C3"/>
    <mergeCell ref="A9:A11"/>
    <mergeCell ref="B9:B11"/>
    <mergeCell ref="C9:C11"/>
  </mergeCells>
  <printOptions/>
  <pageMargins left="0.1968503937007874" right="0" top="0.1968503937007874" bottom="0.1968503937007874" header="0.1968503937007874" footer="0.03937007874015748"/>
  <pageSetup fitToHeight="7" horizontalDpi="600" verticalDpi="6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2010-04-21T10:19:30Z</cp:lastPrinted>
  <dcterms:created xsi:type="dcterms:W3CDTF">1999-10-28T10:18:25Z</dcterms:created>
  <dcterms:modified xsi:type="dcterms:W3CDTF">2010-04-21T10:32:54Z</dcterms:modified>
  <cp:category/>
  <cp:version/>
  <cp:contentType/>
  <cp:contentStatus/>
</cp:coreProperties>
</file>