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'Лист1'!$A$1:$C$198</definedName>
  </definedNames>
  <calcPr fullCalcOnLoad="1"/>
</workbook>
</file>

<file path=xl/sharedStrings.xml><?xml version="1.0" encoding="utf-8"?>
<sst xmlns="http://schemas.openxmlformats.org/spreadsheetml/2006/main" count="280" uniqueCount="273">
  <si>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</si>
  <si>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</si>
  <si>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</si>
  <si>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</si>
  <si>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000 08 02 02 00 07 0002 610</t>
  </si>
  <si>
    <t>000 08 02 02 00 08 0000 610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</si>
  <si>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</si>
  <si>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</si>
  <si>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</si>
  <si>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</si>
  <si>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</si>
  <si>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</si>
  <si>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</si>
  <si>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</si>
  <si>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</si>
  <si>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</si>
  <si>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</si>
  <si>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</si>
  <si>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</si>
  <si>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</si>
  <si>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</si>
  <si>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</si>
  <si>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</si>
  <si>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</si>
  <si>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</si>
  <si>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</si>
  <si>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</si>
  <si>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Кредиты, полученные в валюте Российской Федерации от кредитных организаций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</si>
  <si>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</si>
  <si>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</si>
  <si>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</si>
  <si>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</si>
  <si>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</si>
  <si>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</si>
  <si>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</si>
  <si>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</si>
  <si>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</si>
  <si>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</si>
  <si>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</si>
  <si>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</si>
  <si>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</si>
  <si>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</si>
  <si>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</si>
  <si>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</si>
  <si>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</si>
  <si>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</si>
  <si>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</si>
  <si>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</si>
  <si>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</si>
  <si>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</si>
  <si>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</si>
  <si>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</si>
  <si>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</si>
  <si>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</si>
  <si>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</si>
  <si>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</si>
  <si>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</si>
  <si>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</si>
  <si>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</si>
  <si>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</si>
  <si>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</si>
  <si>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</si>
  <si>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</si>
  <si>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</si>
  <si>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</si>
  <si>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</si>
  <si>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</si>
  <si>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</si>
  <si>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</si>
  <si>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</si>
  <si>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</si>
  <si>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</si>
  <si>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000 08 02 01 00 08 0000 510</t>
  </si>
  <si>
    <t>Код по бюджетной классификации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</si>
  <si>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</si>
  <si>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</si>
  <si>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</si>
  <si>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</si>
  <si>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</si>
  <si>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</si>
  <si>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</si>
  <si>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</si>
  <si>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</si>
  <si>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</si>
  <si>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</si>
  <si>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</si>
  <si>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</si>
  <si>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Курсовая разница по средствам финансового резерва бюджета Пенсионного фонда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</si>
  <si>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</si>
  <si>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</si>
  <si>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</si>
  <si>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</si>
  <si>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</si>
  <si>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</si>
  <si>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</si>
  <si>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</si>
  <si>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</si>
  <si>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</si>
  <si>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</si>
  <si>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</si>
  <si>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Увеличение остатков средств   Стабилизационного фонда Российской Федерации, размещенных в ценные бумаги</t>
  </si>
  <si>
    <t>000 08 02 01 00 06 0003 510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</si>
  <si>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</si>
  <si>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</si>
  <si>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</si>
  <si>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</si>
  <si>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</si>
  <si>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</si>
  <si>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</si>
  <si>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</si>
  <si>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</si>
  <si>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</si>
  <si>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</si>
  <si>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</si>
  <si>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</si>
  <si>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</si>
  <si>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</si>
  <si>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</si>
  <si>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</si>
  <si>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</si>
  <si>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</si>
  <si>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</si>
  <si>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</si>
  <si>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</si>
  <si>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</si>
  <si>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</si>
  <si>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</si>
  <si>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</si>
  <si>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</si>
  <si>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</si>
  <si>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</si>
  <si>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</si>
  <si>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>Уменьшение прочих остатков денежных средств бюджетов субъектов Российской Федерации</t>
  </si>
  <si>
    <t>000 08 02 01 00 06 0001 610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</si>
  <si>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</si>
  <si>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</si>
  <si>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</si>
  <si>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</si>
  <si>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</si>
  <si>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</si>
  <si>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</si>
  <si>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>Раздел 1. ДОХОДЫ</t>
  </si>
  <si>
    <t>000 08 02 00 00 00 0000 600</t>
  </si>
  <si>
    <t>Всего расходов</t>
  </si>
  <si>
    <t>000 1 00 00000 00 0000 000</t>
  </si>
  <si>
    <t>000 2 00 00000 00 0000 000</t>
  </si>
  <si>
    <t>БЕЗВОЗМЕЗДНЫЕ ПОСТУПЛЕНИЯ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</si>
  <si>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</si>
  <si>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</si>
  <si>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</si>
  <si>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</si>
  <si>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</si>
  <si>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</si>
  <si>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</si>
  <si>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</si>
  <si>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</si>
  <si>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</si>
  <si>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</si>
  <si>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000 08 02 02 00 06 0000 510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</si>
  <si>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</si>
  <si>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</si>
  <si>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</si>
  <si>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</si>
  <si>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</si>
  <si>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</si>
  <si>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</si>
  <si>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</si>
  <si>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</si>
  <si>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 xml:space="preserve"> за счет продажи земельных участков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</si>
  <si>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</si>
  <si>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</si>
  <si>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</si>
  <si>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</si>
  <si>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</si>
  <si>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</si>
  <si>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</si>
  <si>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</si>
  <si>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</si>
  <si>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</si>
  <si>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</si>
  <si>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</si>
  <si>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</si>
  <si>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</si>
  <si>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</si>
  <si>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</si>
  <si>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</si>
  <si>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</si>
  <si>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</si>
  <si>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</si>
  <si>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</si>
  <si>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</si>
  <si>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</si>
  <si>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</si>
  <si>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</si>
  <si>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</si>
  <si>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</si>
  <si>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</si>
  <si>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</si>
  <si>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</si>
  <si>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</si>
  <si>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</si>
  <si>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</si>
  <si>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</si>
  <si>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</si>
  <si>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</si>
  <si>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</si>
  <si>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</si>
  <si>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</si>
  <si>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</si>
  <si>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</si>
  <si>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</si>
  <si>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</si>
  <si>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</si>
  <si>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</si>
  <si>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</si>
  <si>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</si>
  <si>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</si>
  <si>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</si>
  <si>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</si>
  <si>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</si>
  <si>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</si>
  <si>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</si>
  <si>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</si>
  <si>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</si>
  <si>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</si>
  <si>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</si>
  <si>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</si>
  <si>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</si>
  <si>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</si>
  <si>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</si>
  <si>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</si>
  <si>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</si>
  <si>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</si>
  <si>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</si>
  <si>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</si>
  <si>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</si>
  <si>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</si>
  <si>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</si>
  <si>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</si>
  <si>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</si>
  <si>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</si>
  <si>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</si>
  <si>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</si>
  <si>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</si>
  <si>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Увеличение прочих остатков денежных средств бюджетов городских округов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</si>
  <si>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</si>
  <si>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</si>
  <si>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ВСЕГО  источников финансирования</t>
  </si>
  <si>
    <t>Приложение № 7</t>
  </si>
  <si>
    <r>
      <t xml:space="preserve">от </t>
    </r>
    <r>
      <rPr>
        <u val="single"/>
        <sz val="10"/>
        <rFont val="Times New Roman"/>
        <family val="1"/>
      </rPr>
      <t xml:space="preserve">29 января 2009 года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</t>
    </r>
  </si>
  <si>
    <t>Бюджет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</si>
  <si>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</si>
  <si>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</si>
  <si>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бюджета города Великие Луки на 2010 год</t>
  </si>
  <si>
    <t>города Великие Луки на 2010 год</t>
  </si>
  <si>
    <t xml:space="preserve"> 01 03 00 00 00 0000 000</t>
  </si>
  <si>
    <t xml:space="preserve"> 01 03 00 00 00 0000 700</t>
  </si>
  <si>
    <t xml:space="preserve"> 01 03 00 00 04 0000 710</t>
  </si>
  <si>
    <t>01 03 00 00 00 0000 800</t>
  </si>
  <si>
    <t>01 03 00 00 04 0000 810</t>
  </si>
  <si>
    <t>01 05 00 00 00 0000 500</t>
  </si>
  <si>
    <t xml:space="preserve"> 01 05 02 00 00 0000 500</t>
  </si>
  <si>
    <t xml:space="preserve"> 01 05 02 01 00 0000 500</t>
  </si>
  <si>
    <t>01 05 02 01 04 0000 500</t>
  </si>
  <si>
    <t xml:space="preserve"> 01 05 02 00 00 0000 600</t>
  </si>
  <si>
    <t xml:space="preserve"> 01 05 02 01 00 0000 600</t>
  </si>
  <si>
    <t xml:space="preserve"> 01 05 02 01 04 0000 600</t>
  </si>
  <si>
    <t xml:space="preserve"> 90 00 00 00 00 0000 000</t>
  </si>
  <si>
    <t>расчет кредита</t>
  </si>
  <si>
    <t>Собственные без 2 %</t>
  </si>
  <si>
    <t>% дефицита</t>
  </si>
  <si>
    <t xml:space="preserve">К решению Великолукской городской Думы                                                                                                                                                    
</t>
  </si>
  <si>
    <t xml:space="preserve"> от29.10.2010._№ 94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</si>
</sst>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_-* #,##0.0_р_._-;\-* #,##0.0_р_._-;_-* &quot;-&quot;?_р_._-;_-@_-"/>
    <numFmt numFmtId="182" formatCode="_-* #,##0.00_р_._-;\-* #,##0.00_р_._-;_-* &quot;-&quot;?_р_._-;_-@_-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57"/>
      <name val="Arial"/>
      <family val="2"/>
    </font>
    <font>
      <sz val="11"/>
      <color indexed="48"/>
      <name val="Arial"/>
      <family val="2"/>
    </font>
    <font>
      <sz val="11"/>
      <color indexed="53"/>
      <name val="Arial"/>
      <family val="2"/>
    </font>
    <font>
      <sz val="11"/>
      <color indexed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1"/>
      <name val="Arial"/>
      <family val="2"/>
    </font>
    <font>
      <sz val="10"/>
      <color indexed="11"/>
      <name val="Arial"/>
      <family val="2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14" fillId="2" borderId="0" xfId="0" applyFont="1" applyFill="1" applyAlignment="1">
      <alignment/>
    </xf>
    <xf numFmtId="49" fontId="15" fillId="2" borderId="0" xfId="0" applyNumberFormat="1" applyFont="1" applyFill="1" applyBorder="1" applyAlignment="1">
      <alignment horizontal="righ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top" wrapText="1"/>
    </xf>
    <xf numFmtId="49" fontId="16" fillId="2" borderId="16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vertical="top" wrapText="1"/>
    </xf>
    <xf numFmtId="176" fontId="16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5" fillId="2" borderId="0" xfId="0" applyNumberFormat="1" applyFont="1" applyFill="1" applyBorder="1" applyAlignment="1">
      <alignment horizontal="center" vertical="top"/>
    </xf>
    <xf numFmtId="176" fontId="16" fillId="2" borderId="0" xfId="0" applyNumberFormat="1" applyFont="1" applyFill="1" applyAlignment="1">
      <alignment horizontal="center" vertical="top"/>
    </xf>
    <xf numFmtId="176" fontId="16" fillId="2" borderId="6" xfId="21" applyNumberFormat="1" applyFont="1" applyFill="1" applyBorder="1" applyAlignment="1">
      <alignment horizontal="center" vertical="top" wrapText="1"/>
    </xf>
    <xf numFmtId="176" fontId="16" fillId="2" borderId="3" xfId="21" applyNumberFormat="1" applyFont="1" applyFill="1" applyBorder="1" applyAlignment="1">
      <alignment horizontal="center" vertical="top" wrapText="1"/>
    </xf>
    <xf numFmtId="176" fontId="16" fillId="2" borderId="2" xfId="2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/>
    </xf>
    <xf numFmtId="0" fontId="5" fillId="2" borderId="2" xfId="0" applyFont="1" applyFill="1" applyBorder="1" applyAlignment="1">
      <alignment vertical="top" wrapText="1"/>
    </xf>
    <xf numFmtId="177" fontId="5" fillId="2" borderId="1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4" xfId="21" applyNumberFormat="1" applyFont="1" applyFill="1" applyBorder="1" applyAlignment="1">
      <alignment vertical="top" wrapText="1"/>
    </xf>
    <xf numFmtId="175" fontId="9" fillId="2" borderId="5" xfId="0" applyNumberFormat="1" applyFont="1" applyFill="1" applyBorder="1" applyAlignment="1">
      <alignment vertical="top"/>
    </xf>
    <xf numFmtId="175" fontId="9" fillId="2" borderId="4" xfId="0" applyNumberFormat="1" applyFont="1" applyFill="1" applyBorder="1" applyAlignment="1">
      <alignment vertical="top"/>
    </xf>
    <xf numFmtId="175" fontId="16" fillId="2" borderId="4" xfId="21" applyNumberFormat="1" applyFont="1" applyFill="1" applyBorder="1" applyAlignment="1">
      <alignment horizontal="right" vertical="top" wrapText="1"/>
    </xf>
    <xf numFmtId="175" fontId="16" fillId="2" borderId="4" xfId="0" applyNumberFormat="1" applyFont="1" applyFill="1" applyBorder="1" applyAlignment="1">
      <alignment horizontal="right" vertical="top"/>
    </xf>
    <xf numFmtId="175" fontId="16" fillId="2" borderId="16" xfId="21" applyNumberFormat="1" applyFont="1" applyFill="1" applyBorder="1" applyAlignment="1">
      <alignment horizontal="right" vertical="top" wrapText="1"/>
    </xf>
    <xf numFmtId="175" fontId="15" fillId="2" borderId="2" xfId="21" applyNumberFormat="1" applyFont="1" applyFill="1" applyBorder="1" applyAlignment="1">
      <alignment horizontal="right" vertical="top" wrapText="1"/>
    </xf>
    <xf numFmtId="175" fontId="16" fillId="2" borderId="5" xfId="21" applyNumberFormat="1" applyFont="1" applyFill="1" applyBorder="1" applyAlignment="1">
      <alignment horizontal="right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vertical="top" wrapText="1"/>
    </xf>
    <xf numFmtId="176" fontId="16" fillId="2" borderId="7" xfId="21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vertical="top"/>
    </xf>
    <xf numFmtId="49" fontId="15" fillId="2" borderId="18" xfId="0" applyNumberFormat="1" applyFont="1" applyFill="1" applyBorder="1" applyAlignment="1">
      <alignment horizontal="center" vertical="top" wrapText="1"/>
    </xf>
    <xf numFmtId="175" fontId="16" fillId="2" borderId="18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2" fillId="0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righ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top" wrapText="1"/>
    </xf>
    <xf numFmtId="176" fontId="15" fillId="2" borderId="0" xfId="21" applyNumberFormat="1" applyFont="1" applyFill="1" applyBorder="1" applyAlignment="1">
      <alignment horizontal="center" vertical="top" wrapText="1"/>
    </xf>
    <xf numFmtId="175" fontId="15" fillId="2" borderId="4" xfId="21" applyNumberFormat="1" applyFont="1" applyFill="1" applyBorder="1" applyAlignment="1">
      <alignment horizontal="right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175" fontId="16" fillId="2" borderId="10" xfId="21" applyNumberFormat="1" applyFont="1" applyFill="1" applyBorder="1" applyAlignment="1">
      <alignment horizontal="center" vertical="top" wrapText="1"/>
    </xf>
    <xf numFmtId="0" fontId="24" fillId="2" borderId="0" xfId="0" applyFont="1" applyFill="1" applyBorder="1" applyAlignment="1" applyProtection="1">
      <alignment wrapText="1"/>
      <protection locked="0"/>
    </xf>
    <xf numFmtId="0" fontId="20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16" xfId="0" applyFont="1" applyFill="1" applyBorder="1" applyAlignment="1">
      <alignment wrapText="1"/>
    </xf>
    <xf numFmtId="175" fontId="9" fillId="2" borderId="6" xfId="21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wrapText="1"/>
    </xf>
    <xf numFmtId="175" fontId="9" fillId="2" borderId="4" xfId="0" applyNumberFormat="1" applyFont="1" applyFill="1" applyBorder="1" applyAlignment="1">
      <alignment vertical="top"/>
    </xf>
    <xf numFmtId="0" fontId="7" fillId="2" borderId="20" xfId="0" applyFont="1" applyFill="1" applyBorder="1" applyAlignment="1">
      <alignment wrapText="1"/>
    </xf>
    <xf numFmtId="0" fontId="7" fillId="2" borderId="18" xfId="0" applyFont="1" applyFill="1" applyBorder="1" applyAlignment="1">
      <alignment wrapText="1"/>
    </xf>
    <xf numFmtId="0" fontId="4" fillId="2" borderId="18" xfId="0" applyFont="1" applyFill="1" applyBorder="1" applyAlignment="1">
      <alignment/>
    </xf>
    <xf numFmtId="9" fontId="14" fillId="2" borderId="18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181" fontId="14" fillId="2" borderId="18" xfId="0" applyNumberFormat="1" applyFont="1" applyFill="1" applyBorder="1" applyAlignment="1">
      <alignment/>
    </xf>
    <xf numFmtId="0" fontId="13" fillId="2" borderId="18" xfId="0" applyFont="1" applyFill="1" applyBorder="1" applyAlignment="1">
      <alignment/>
    </xf>
    <xf numFmtId="182" fontId="14" fillId="2" borderId="18" xfId="0" applyNumberFormat="1" applyFont="1" applyFill="1" applyBorder="1" applyAlignment="1">
      <alignment/>
    </xf>
    <xf numFmtId="0" fontId="14" fillId="2" borderId="18" xfId="0" applyFont="1" applyFill="1" applyBorder="1" applyAlignment="1">
      <alignment/>
    </xf>
    <xf numFmtId="0" fontId="7" fillId="2" borderId="17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/>
    </xf>
    <xf numFmtId="165" fontId="27" fillId="2" borderId="13" xfId="20" applyNumberFormat="1" applyFont="1" applyFill="1" applyBorder="1" applyAlignment="1">
      <alignment/>
    </xf>
    <xf numFmtId="181" fontId="11" fillId="2" borderId="13" xfId="0" applyNumberFormat="1" applyFont="1" applyFill="1" applyBorder="1" applyAlignment="1">
      <alignment/>
    </xf>
    <xf numFmtId="0" fontId="12" fillId="2" borderId="13" xfId="0" applyFont="1" applyFill="1" applyBorder="1" applyAlignment="1">
      <alignment/>
    </xf>
    <xf numFmtId="2" fontId="26" fillId="2" borderId="13" xfId="0" applyNumberFormat="1" applyFont="1" applyFill="1" applyBorder="1" applyAlignment="1">
      <alignment horizontal="left"/>
    </xf>
    <xf numFmtId="0" fontId="13" fillId="2" borderId="13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175" fontId="5" fillId="2" borderId="2" xfId="19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2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top" wrapText="1"/>
    </xf>
    <xf numFmtId="49" fontId="6" fillId="2" borderId="0" xfId="0" applyNumberFormat="1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horizontal="center" vertical="top"/>
    </xf>
    <xf numFmtId="0" fontId="19" fillId="0" borderId="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tabSelected="1" zoomScaleSheetLayoutView="75" workbookViewId="0" topLeftCell="A1">
      <selection activeCell="A3" sqref="A3"/>
    </sheetView>
  </sheetViews>
  <sheetFormatPr defaultColWidth="9.00390625" defaultRowHeight="12.75"/>
  <cols>
    <col min="1" max="1" width="25.125" style="1" customWidth="1"/>
    <col min="2" max="2" width="72.125" style="25" customWidth="1"/>
    <col min="3" max="3" width="16.875" style="53" customWidth="1"/>
    <col min="4" max="4" width="12.125" style="2" customWidth="1"/>
    <col min="5" max="5" width="13.375" style="2" hidden="1" customWidth="1"/>
    <col min="6" max="16384" width="9.125" style="2" customWidth="1"/>
  </cols>
  <sheetData>
    <row r="1" spans="2:3" ht="18.75" customHeight="1">
      <c r="B1" s="130" t="s">
        <v>248</v>
      </c>
      <c r="C1" s="130"/>
    </row>
    <row r="2" spans="1:19" s="63" customFormat="1" ht="16.5" customHeight="1" hidden="1">
      <c r="A2" s="131" t="s">
        <v>249</v>
      </c>
      <c r="B2" s="131"/>
      <c r="C2" s="13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31" s="81" customFormat="1" ht="12" customHeight="1">
      <c r="A3" s="98"/>
      <c r="B3" s="141" t="s">
        <v>271</v>
      </c>
      <c r="C3" s="141"/>
      <c r="D3" s="82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80"/>
    </row>
    <row r="4" spans="1:3" s="3" customFormat="1" ht="12" customHeight="1">
      <c r="A4" s="1"/>
      <c r="B4" s="133" t="s">
        <v>272</v>
      </c>
      <c r="C4" s="130"/>
    </row>
    <row r="5" spans="1:4" s="3" customFormat="1" ht="15.75" customHeight="1">
      <c r="A5" s="1"/>
      <c r="C5" s="136"/>
      <c r="D5" s="136"/>
    </row>
    <row r="6" spans="1:3" s="13" customFormat="1" ht="18">
      <c r="A6" s="26"/>
      <c r="B6" s="135" t="s">
        <v>43</v>
      </c>
      <c r="C6" s="135"/>
    </row>
    <row r="7" spans="1:3" s="13" customFormat="1" ht="18">
      <c r="A7" s="26"/>
      <c r="B7" s="132" t="s">
        <v>253</v>
      </c>
      <c r="C7" s="132"/>
    </row>
    <row r="8" spans="2:3" ht="15.75" customHeight="1" thickBot="1">
      <c r="B8" s="134"/>
      <c r="C8" s="134"/>
    </row>
    <row r="9" spans="1:5" ht="15.75" customHeight="1">
      <c r="A9" s="142" t="s">
        <v>73</v>
      </c>
      <c r="B9" s="145" t="s">
        <v>24</v>
      </c>
      <c r="C9" s="148" t="s">
        <v>250</v>
      </c>
      <c r="D9" s="139" t="s">
        <v>269</v>
      </c>
      <c r="E9" s="137" t="s">
        <v>268</v>
      </c>
    </row>
    <row r="10" spans="1:5" ht="20.25" customHeight="1">
      <c r="A10" s="143"/>
      <c r="B10" s="146"/>
      <c r="C10" s="149"/>
      <c r="D10" s="140"/>
      <c r="E10" s="138"/>
    </row>
    <row r="11" spans="1:5" ht="8.25" customHeight="1" thickBot="1">
      <c r="A11" s="144"/>
      <c r="B11" s="147"/>
      <c r="C11" s="150"/>
      <c r="D11" s="115"/>
      <c r="E11" s="105"/>
    </row>
    <row r="12" spans="1:5" ht="18.75" thickBot="1">
      <c r="A12" s="64">
        <v>1</v>
      </c>
      <c r="B12" s="17">
        <v>2</v>
      </c>
      <c r="C12" s="17">
        <v>3</v>
      </c>
      <c r="D12" s="116" t="s">
        <v>270</v>
      </c>
      <c r="E12" s="106"/>
    </row>
    <row r="13" spans="1:5" ht="18" hidden="1">
      <c r="A13" s="4"/>
      <c r="B13" s="18" t="s">
        <v>141</v>
      </c>
      <c r="C13" s="61"/>
      <c r="D13" s="117"/>
      <c r="E13" s="107"/>
    </row>
    <row r="14" spans="1:5" s="6" customFormat="1" ht="18" hidden="1">
      <c r="A14" s="5" t="s">
        <v>144</v>
      </c>
      <c r="B14" s="19" t="s">
        <v>180</v>
      </c>
      <c r="C14" s="125">
        <f>667012+700+1500+20+130.5+22150+79.5</f>
        <v>691592</v>
      </c>
      <c r="D14" s="118">
        <f>C14-(280000/32*2)</f>
        <v>674092</v>
      </c>
      <c r="E14" s="108">
        <v>0.1</v>
      </c>
    </row>
    <row r="15" spans="1:5" ht="18" hidden="1">
      <c r="A15" s="83" t="s">
        <v>145</v>
      </c>
      <c r="B15" s="84" t="s">
        <v>146</v>
      </c>
      <c r="C15" s="65">
        <v>847875</v>
      </c>
      <c r="D15" s="117"/>
      <c r="E15" s="107"/>
    </row>
    <row r="16" spans="1:5" s="14" customFormat="1" ht="17.25" customHeight="1" hidden="1">
      <c r="A16" s="85" t="s">
        <v>92</v>
      </c>
      <c r="B16" s="86" t="s">
        <v>97</v>
      </c>
      <c r="C16" s="87">
        <f>C14+C15</f>
        <v>1539467</v>
      </c>
      <c r="D16" s="119"/>
      <c r="E16" s="109"/>
    </row>
    <row r="17" spans="1:5" s="15" customFormat="1" ht="18" hidden="1">
      <c r="A17" s="88"/>
      <c r="B17" s="89" t="s">
        <v>143</v>
      </c>
      <c r="C17" s="104">
        <v>1630182.4</v>
      </c>
      <c r="D17" s="120"/>
      <c r="E17" s="110"/>
    </row>
    <row r="18" spans="1:5" s="27" customFormat="1" ht="36.75" customHeight="1">
      <c r="A18" s="88"/>
      <c r="B18" s="84" t="s">
        <v>6</v>
      </c>
      <c r="C18" s="67">
        <f>C16-C17</f>
        <v>-90715.3999999999</v>
      </c>
      <c r="D18" s="121">
        <f>C18*100/(C14-(280000/32*2))</f>
        <v>-13.457421242204314</v>
      </c>
      <c r="E18" s="111">
        <f>C18+D14/10</f>
        <v>-23306.19999999991</v>
      </c>
    </row>
    <row r="19" spans="1:5" ht="22.5" customHeight="1" hidden="1">
      <c r="A19" s="7"/>
      <c r="B19" s="20"/>
      <c r="C19" s="66"/>
      <c r="D19" s="117"/>
      <c r="E19" s="107"/>
    </row>
    <row r="20" spans="1:5" s="16" customFormat="1" ht="32.25" customHeight="1">
      <c r="A20" s="90" t="s">
        <v>255</v>
      </c>
      <c r="B20" s="99" t="s">
        <v>215</v>
      </c>
      <c r="C20" s="91">
        <f>C21+C23</f>
        <v>0</v>
      </c>
      <c r="D20" s="122"/>
      <c r="E20" s="112"/>
    </row>
    <row r="21" spans="1:5" ht="45.75" customHeight="1">
      <c r="A21" s="90" t="s">
        <v>256</v>
      </c>
      <c r="B21" s="99" t="s">
        <v>251</v>
      </c>
      <c r="C21" s="87">
        <f>C22</f>
        <v>0</v>
      </c>
      <c r="D21" s="117"/>
      <c r="E21" s="107"/>
    </row>
    <row r="22" spans="1:5" ht="48" customHeight="1">
      <c r="A22" s="8" t="s">
        <v>257</v>
      </c>
      <c r="B22" s="100" t="s">
        <v>252</v>
      </c>
      <c r="C22" s="65"/>
      <c r="D22" s="117"/>
      <c r="E22" s="113">
        <f>E24*3</f>
        <v>-34959.299999999865</v>
      </c>
    </row>
    <row r="23" spans="1:5" s="15" customFormat="1" ht="50.25" customHeight="1">
      <c r="A23" s="90" t="s">
        <v>258</v>
      </c>
      <c r="B23" s="99" t="s">
        <v>216</v>
      </c>
      <c r="C23" s="91">
        <f>C24</f>
        <v>0</v>
      </c>
      <c r="D23" s="120"/>
      <c r="E23" s="110"/>
    </row>
    <row r="24" spans="1:5" ht="43.5" customHeight="1">
      <c r="A24" s="8" t="s">
        <v>259</v>
      </c>
      <c r="B24" s="100" t="s">
        <v>217</v>
      </c>
      <c r="C24" s="65">
        <f>-C22/3</f>
        <v>0</v>
      </c>
      <c r="D24" s="117"/>
      <c r="E24" s="113">
        <f>E18/2</f>
        <v>-11653.099999999955</v>
      </c>
    </row>
    <row r="25" spans="1:5" s="16" customFormat="1" ht="34.5" customHeight="1">
      <c r="A25" s="90" t="s">
        <v>260</v>
      </c>
      <c r="B25" s="99" t="s">
        <v>218</v>
      </c>
      <c r="C25" s="91">
        <f>C74+C26</f>
        <v>90715.3999999999</v>
      </c>
      <c r="D25" s="122"/>
      <c r="E25" s="112"/>
    </row>
    <row r="26" spans="1:5" ht="21" customHeight="1">
      <c r="A26" s="90" t="s">
        <v>261</v>
      </c>
      <c r="B26" s="21" t="s">
        <v>130</v>
      </c>
      <c r="C26" s="91">
        <f>C48</f>
        <v>-1539467</v>
      </c>
      <c r="D26" s="117"/>
      <c r="E26" s="107"/>
    </row>
    <row r="27" spans="1:5" ht="24" customHeight="1" hidden="1">
      <c r="A27" s="90" t="s">
        <v>219</v>
      </c>
      <c r="B27" s="22" t="s">
        <v>169</v>
      </c>
      <c r="C27" s="65"/>
      <c r="D27" s="117"/>
      <c r="E27" s="107"/>
    </row>
    <row r="28" spans="1:5" ht="36" customHeight="1" hidden="1">
      <c r="A28" s="90" t="s">
        <v>220</v>
      </c>
      <c r="B28" s="22" t="s">
        <v>170</v>
      </c>
      <c r="C28" s="65"/>
      <c r="D28" s="117"/>
      <c r="E28" s="107"/>
    </row>
    <row r="29" spans="1:5" ht="36" customHeight="1" hidden="1">
      <c r="A29" s="90" t="s">
        <v>221</v>
      </c>
      <c r="B29" s="22" t="s">
        <v>131</v>
      </c>
      <c r="C29" s="65"/>
      <c r="D29" s="117"/>
      <c r="E29" s="107"/>
    </row>
    <row r="30" spans="1:5" ht="36" customHeight="1" hidden="1">
      <c r="A30" s="90" t="s">
        <v>222</v>
      </c>
      <c r="B30" s="22" t="s">
        <v>20</v>
      </c>
      <c r="C30" s="65"/>
      <c r="D30" s="117"/>
      <c r="E30" s="107"/>
    </row>
    <row r="31" spans="1:5" ht="36" customHeight="1" hidden="1">
      <c r="A31" s="90" t="s">
        <v>223</v>
      </c>
      <c r="B31" s="22" t="s">
        <v>171</v>
      </c>
      <c r="C31" s="65"/>
      <c r="D31" s="117"/>
      <c r="E31" s="107"/>
    </row>
    <row r="32" spans="1:5" ht="36" customHeight="1" hidden="1">
      <c r="A32" s="90" t="s">
        <v>224</v>
      </c>
      <c r="B32" s="22" t="s">
        <v>172</v>
      </c>
      <c r="C32" s="65"/>
      <c r="D32" s="117"/>
      <c r="E32" s="107"/>
    </row>
    <row r="33" spans="1:5" ht="54" customHeight="1" hidden="1">
      <c r="A33" s="90" t="s">
        <v>225</v>
      </c>
      <c r="B33" s="22" t="s">
        <v>196</v>
      </c>
      <c r="C33" s="65"/>
      <c r="D33" s="117"/>
      <c r="E33" s="107"/>
    </row>
    <row r="34" spans="1:5" ht="54" customHeight="1" hidden="1">
      <c r="A34" s="90" t="s">
        <v>226</v>
      </c>
      <c r="B34" s="22" t="s">
        <v>197</v>
      </c>
      <c r="C34" s="65"/>
      <c r="D34" s="117"/>
      <c r="E34" s="107"/>
    </row>
    <row r="35" spans="1:5" ht="72" customHeight="1" hidden="1">
      <c r="A35" s="90" t="s">
        <v>227</v>
      </c>
      <c r="B35" s="22" t="s">
        <v>198</v>
      </c>
      <c r="C35" s="65"/>
      <c r="D35" s="117"/>
      <c r="E35" s="107"/>
    </row>
    <row r="36" spans="1:5" ht="54" customHeight="1" hidden="1">
      <c r="A36" s="90" t="s">
        <v>228</v>
      </c>
      <c r="B36" s="22" t="s">
        <v>202</v>
      </c>
      <c r="C36" s="65"/>
      <c r="D36" s="117"/>
      <c r="E36" s="107"/>
    </row>
    <row r="37" spans="1:5" ht="54" customHeight="1" hidden="1">
      <c r="A37" s="90" t="s">
        <v>229</v>
      </c>
      <c r="B37" s="22" t="s">
        <v>203</v>
      </c>
      <c r="C37" s="65"/>
      <c r="D37" s="117"/>
      <c r="E37" s="107"/>
    </row>
    <row r="38" spans="1:5" ht="54" customHeight="1" hidden="1">
      <c r="A38" s="90" t="s">
        <v>230</v>
      </c>
      <c r="B38" s="22" t="s">
        <v>173</v>
      </c>
      <c r="C38" s="65"/>
      <c r="D38" s="117"/>
      <c r="E38" s="107"/>
    </row>
    <row r="39" spans="1:5" ht="54" customHeight="1" hidden="1">
      <c r="A39" s="90" t="s">
        <v>231</v>
      </c>
      <c r="B39" s="22" t="s">
        <v>98</v>
      </c>
      <c r="C39" s="65"/>
      <c r="D39" s="117"/>
      <c r="E39" s="107"/>
    </row>
    <row r="40" spans="1:5" ht="36" customHeight="1" hidden="1">
      <c r="A40" s="90" t="s">
        <v>232</v>
      </c>
      <c r="B40" s="22" t="s">
        <v>93</v>
      </c>
      <c r="C40" s="65"/>
      <c r="D40" s="117"/>
      <c r="E40" s="107"/>
    </row>
    <row r="41" spans="1:5" ht="36" customHeight="1" hidden="1">
      <c r="A41" s="90" t="s">
        <v>233</v>
      </c>
      <c r="B41" s="22" t="s">
        <v>100</v>
      </c>
      <c r="C41" s="65"/>
      <c r="D41" s="117"/>
      <c r="E41" s="107"/>
    </row>
    <row r="42" spans="1:5" ht="54" customHeight="1" hidden="1">
      <c r="A42" s="90" t="s">
        <v>234</v>
      </c>
      <c r="B42" s="22" t="s">
        <v>7</v>
      </c>
      <c r="C42" s="65"/>
      <c r="D42" s="117"/>
      <c r="E42" s="107"/>
    </row>
    <row r="43" spans="1:5" ht="36" customHeight="1" hidden="1">
      <c r="A43" s="90" t="s">
        <v>235</v>
      </c>
      <c r="B43" s="22" t="s">
        <v>46</v>
      </c>
      <c r="C43" s="65"/>
      <c r="D43" s="117"/>
      <c r="E43" s="107"/>
    </row>
    <row r="44" spans="1:5" ht="54" customHeight="1" hidden="1">
      <c r="A44" s="90" t="s">
        <v>236</v>
      </c>
      <c r="B44" s="22" t="s">
        <v>74</v>
      </c>
      <c r="C44" s="65"/>
      <c r="D44" s="117"/>
      <c r="E44" s="107"/>
    </row>
    <row r="45" spans="1:5" ht="54" customHeight="1" hidden="1">
      <c r="A45" s="90" t="s">
        <v>237</v>
      </c>
      <c r="B45" s="22" t="s">
        <v>80</v>
      </c>
      <c r="C45" s="65"/>
      <c r="D45" s="117"/>
      <c r="E45" s="107"/>
    </row>
    <row r="46" spans="1:5" ht="54" customHeight="1" hidden="1">
      <c r="A46" s="90" t="s">
        <v>238</v>
      </c>
      <c r="B46" s="22" t="s">
        <v>178</v>
      </c>
      <c r="C46" s="65"/>
      <c r="D46" s="117"/>
      <c r="E46" s="107"/>
    </row>
    <row r="47" spans="1:5" ht="72" customHeight="1" hidden="1">
      <c r="A47" s="90" t="s">
        <v>239</v>
      </c>
      <c r="B47" s="22" t="s">
        <v>47</v>
      </c>
      <c r="C47" s="65"/>
      <c r="D47" s="117"/>
      <c r="E47" s="107"/>
    </row>
    <row r="48" spans="1:5" ht="24" customHeight="1" hidden="1">
      <c r="A48" s="90" t="s">
        <v>240</v>
      </c>
      <c r="B48" s="22" t="s">
        <v>179</v>
      </c>
      <c r="C48" s="65">
        <f>C49</f>
        <v>-1539467</v>
      </c>
      <c r="D48" s="117"/>
      <c r="E48" s="107"/>
    </row>
    <row r="49" spans="1:5" ht="24" customHeight="1" hidden="1">
      <c r="A49" s="90" t="s">
        <v>241</v>
      </c>
      <c r="B49" s="22" t="s">
        <v>68</v>
      </c>
      <c r="C49" s="65">
        <f>C52</f>
        <v>-1539467</v>
      </c>
      <c r="D49" s="117"/>
      <c r="E49" s="107"/>
    </row>
    <row r="50" spans="1:5" ht="36" customHeight="1" hidden="1">
      <c r="A50" s="90" t="s">
        <v>242</v>
      </c>
      <c r="B50" s="22" t="s">
        <v>96</v>
      </c>
      <c r="C50" s="65"/>
      <c r="D50" s="117"/>
      <c r="E50" s="107"/>
    </row>
    <row r="51" spans="1:5" ht="36" customHeight="1" hidden="1">
      <c r="A51" s="90" t="s">
        <v>243</v>
      </c>
      <c r="B51" s="22" t="s">
        <v>23</v>
      </c>
      <c r="C51" s="65"/>
      <c r="D51" s="117"/>
      <c r="E51" s="107"/>
    </row>
    <row r="52" spans="1:5" s="14" customFormat="1" ht="18" customHeight="1">
      <c r="A52" s="90" t="s">
        <v>262</v>
      </c>
      <c r="B52" s="100" t="s">
        <v>68</v>
      </c>
      <c r="C52" s="65">
        <f>C53</f>
        <v>-1539467</v>
      </c>
      <c r="D52" s="123"/>
      <c r="E52" s="109"/>
    </row>
    <row r="53" spans="1:5" ht="30" customHeight="1">
      <c r="A53" s="90" t="s">
        <v>263</v>
      </c>
      <c r="B53" s="100" t="s">
        <v>244</v>
      </c>
      <c r="C53" s="65">
        <f>-(C16+C21)</f>
        <v>-1539467</v>
      </c>
      <c r="D53" s="117"/>
      <c r="E53" s="107"/>
    </row>
    <row r="54" spans="1:5" ht="54" customHeight="1" hidden="1">
      <c r="A54" s="8" t="s">
        <v>182</v>
      </c>
      <c r="B54" s="22" t="s">
        <v>183</v>
      </c>
      <c r="C54" s="65"/>
      <c r="D54" s="117"/>
      <c r="E54" s="107"/>
    </row>
    <row r="55" spans="1:5" ht="54" customHeight="1" hidden="1">
      <c r="A55" s="8" t="s">
        <v>58</v>
      </c>
      <c r="B55" s="22" t="s">
        <v>59</v>
      </c>
      <c r="C55" s="65"/>
      <c r="D55" s="117"/>
      <c r="E55" s="107"/>
    </row>
    <row r="56" spans="1:5" ht="54" customHeight="1" hidden="1">
      <c r="A56" s="8" t="s">
        <v>101</v>
      </c>
      <c r="B56" s="22" t="s">
        <v>81</v>
      </c>
      <c r="C56" s="65"/>
      <c r="D56" s="117"/>
      <c r="E56" s="107"/>
    </row>
    <row r="57" spans="1:5" ht="36" customHeight="1" hidden="1">
      <c r="A57" s="8" t="s">
        <v>82</v>
      </c>
      <c r="B57" s="22" t="s">
        <v>152</v>
      </c>
      <c r="C57" s="65"/>
      <c r="D57" s="117"/>
      <c r="E57" s="107"/>
    </row>
    <row r="58" spans="1:5" ht="54" customHeight="1" hidden="1">
      <c r="A58" s="8" t="s">
        <v>83</v>
      </c>
      <c r="B58" s="22" t="s">
        <v>103</v>
      </c>
      <c r="C58" s="65"/>
      <c r="D58" s="117"/>
      <c r="E58" s="107"/>
    </row>
    <row r="59" spans="1:5" ht="90" customHeight="1" hidden="1">
      <c r="A59" s="8" t="s">
        <v>104</v>
      </c>
      <c r="B59" s="22" t="s">
        <v>105</v>
      </c>
      <c r="C59" s="65"/>
      <c r="D59" s="117"/>
      <c r="E59" s="107"/>
    </row>
    <row r="60" spans="1:5" ht="54" customHeight="1" hidden="1">
      <c r="A60" s="8" t="s">
        <v>72</v>
      </c>
      <c r="B60" s="22" t="s">
        <v>63</v>
      </c>
      <c r="C60" s="65"/>
      <c r="D60" s="117"/>
      <c r="E60" s="107"/>
    </row>
    <row r="61" spans="1:5" ht="54" customHeight="1" hidden="1">
      <c r="A61" s="8" t="s">
        <v>64</v>
      </c>
      <c r="B61" s="22" t="s">
        <v>65</v>
      </c>
      <c r="C61" s="65"/>
      <c r="D61" s="117"/>
      <c r="E61" s="107"/>
    </row>
    <row r="62" spans="1:5" ht="36" customHeight="1" hidden="1">
      <c r="A62" s="8" t="s">
        <v>66</v>
      </c>
      <c r="B62" s="22" t="s">
        <v>88</v>
      </c>
      <c r="C62" s="65"/>
      <c r="D62" s="117"/>
      <c r="E62" s="107"/>
    </row>
    <row r="63" spans="1:5" ht="36" customHeight="1" hidden="1">
      <c r="A63" s="8" t="s">
        <v>89</v>
      </c>
      <c r="B63" s="22" t="s">
        <v>155</v>
      </c>
      <c r="C63" s="65"/>
      <c r="D63" s="117"/>
      <c r="E63" s="107"/>
    </row>
    <row r="64" spans="1:5" ht="54" customHeight="1" hidden="1">
      <c r="A64" s="8" t="s">
        <v>90</v>
      </c>
      <c r="B64" s="22" t="s">
        <v>156</v>
      </c>
      <c r="C64" s="65"/>
      <c r="D64" s="117"/>
      <c r="E64" s="107"/>
    </row>
    <row r="65" spans="1:5" ht="36" customHeight="1" hidden="1">
      <c r="A65" s="8" t="s">
        <v>91</v>
      </c>
      <c r="B65" s="22" t="s">
        <v>157</v>
      </c>
      <c r="C65" s="65"/>
      <c r="D65" s="117"/>
      <c r="E65" s="107"/>
    </row>
    <row r="66" spans="1:5" ht="54" customHeight="1" hidden="1">
      <c r="A66" s="8" t="s">
        <v>158</v>
      </c>
      <c r="B66" s="22" t="s">
        <v>193</v>
      </c>
      <c r="C66" s="65"/>
      <c r="D66" s="117"/>
      <c r="E66" s="107"/>
    </row>
    <row r="67" spans="1:5" ht="54" customHeight="1" hidden="1">
      <c r="A67" s="8" t="s">
        <v>194</v>
      </c>
      <c r="B67" s="22" t="s">
        <v>21</v>
      </c>
      <c r="C67" s="65"/>
      <c r="D67" s="117"/>
      <c r="E67" s="107"/>
    </row>
    <row r="68" spans="1:5" ht="72" customHeight="1" hidden="1">
      <c r="A68" s="8" t="s">
        <v>22</v>
      </c>
      <c r="B68" s="22" t="s">
        <v>109</v>
      </c>
      <c r="C68" s="65"/>
      <c r="D68" s="117"/>
      <c r="E68" s="107"/>
    </row>
    <row r="69" spans="1:5" ht="54" customHeight="1" hidden="1">
      <c r="A69" s="8" t="s">
        <v>110</v>
      </c>
      <c r="B69" s="22" t="s">
        <v>115</v>
      </c>
      <c r="C69" s="65"/>
      <c r="D69" s="117"/>
      <c r="E69" s="107"/>
    </row>
    <row r="70" spans="1:5" ht="72" customHeight="1" hidden="1">
      <c r="A70" s="8" t="s">
        <v>116</v>
      </c>
      <c r="B70" s="22" t="s">
        <v>67</v>
      </c>
      <c r="C70" s="65"/>
      <c r="D70" s="117"/>
      <c r="E70" s="107"/>
    </row>
    <row r="71" spans="1:5" ht="90" customHeight="1" hidden="1">
      <c r="A71" s="8" t="s">
        <v>117</v>
      </c>
      <c r="B71" s="22" t="s">
        <v>118</v>
      </c>
      <c r="C71" s="65"/>
      <c r="D71" s="117"/>
      <c r="E71" s="107"/>
    </row>
    <row r="72" spans="1:5" ht="54" customHeight="1" hidden="1">
      <c r="A72" s="8" t="s">
        <v>119</v>
      </c>
      <c r="B72" s="22" t="s">
        <v>134</v>
      </c>
      <c r="C72" s="65"/>
      <c r="D72" s="117"/>
      <c r="E72" s="107"/>
    </row>
    <row r="73" spans="1:5" ht="54" customHeight="1" hidden="1">
      <c r="A73" s="8" t="s">
        <v>120</v>
      </c>
      <c r="B73" s="22" t="s">
        <v>135</v>
      </c>
      <c r="C73" s="65"/>
      <c r="D73" s="117"/>
      <c r="E73" s="107"/>
    </row>
    <row r="74" spans="1:5" ht="18.75" customHeight="1">
      <c r="A74" s="90" t="s">
        <v>264</v>
      </c>
      <c r="B74" s="21" t="s">
        <v>121</v>
      </c>
      <c r="C74" s="91">
        <f>C96</f>
        <v>1630182.4</v>
      </c>
      <c r="D74" s="117"/>
      <c r="E74" s="107"/>
    </row>
    <row r="75" spans="1:5" ht="24" customHeight="1" hidden="1">
      <c r="A75" s="8" t="s">
        <v>174</v>
      </c>
      <c r="B75" s="22" t="s">
        <v>175</v>
      </c>
      <c r="C75" s="65"/>
      <c r="D75" s="117"/>
      <c r="E75" s="107"/>
    </row>
    <row r="76" spans="1:5" ht="36" customHeight="1" hidden="1">
      <c r="A76" s="8" t="s">
        <v>122</v>
      </c>
      <c r="B76" s="22" t="s">
        <v>176</v>
      </c>
      <c r="C76" s="65"/>
      <c r="D76" s="117"/>
      <c r="E76" s="107"/>
    </row>
    <row r="77" spans="1:5" ht="36" customHeight="1" hidden="1">
      <c r="A77" s="8" t="s">
        <v>127</v>
      </c>
      <c r="B77" s="22" t="s">
        <v>128</v>
      </c>
      <c r="C77" s="65"/>
      <c r="D77" s="117"/>
      <c r="E77" s="107"/>
    </row>
    <row r="78" spans="1:5" ht="36" customHeight="1" hidden="1">
      <c r="A78" s="8" t="s">
        <v>129</v>
      </c>
      <c r="B78" s="22" t="s">
        <v>111</v>
      </c>
      <c r="C78" s="65"/>
      <c r="D78" s="117"/>
      <c r="E78" s="107"/>
    </row>
    <row r="79" spans="1:5" ht="36" customHeight="1" hidden="1">
      <c r="A79" s="8" t="s">
        <v>112</v>
      </c>
      <c r="B79" s="22" t="s">
        <v>99</v>
      </c>
      <c r="C79" s="65"/>
      <c r="D79" s="117"/>
      <c r="E79" s="107"/>
    </row>
    <row r="80" spans="1:5" ht="36" customHeight="1" hidden="1">
      <c r="A80" s="8" t="s">
        <v>113</v>
      </c>
      <c r="B80" s="22" t="s">
        <v>177</v>
      </c>
      <c r="C80" s="65"/>
      <c r="D80" s="117"/>
      <c r="E80" s="107"/>
    </row>
    <row r="81" spans="1:5" ht="54" customHeight="1" hidden="1">
      <c r="A81" s="8" t="s">
        <v>114</v>
      </c>
      <c r="B81" s="22" t="s">
        <v>44</v>
      </c>
      <c r="C81" s="65"/>
      <c r="D81" s="117"/>
      <c r="E81" s="107"/>
    </row>
    <row r="82" spans="1:5" ht="54" customHeight="1" hidden="1">
      <c r="A82" s="8" t="s">
        <v>45</v>
      </c>
      <c r="B82" s="22" t="s">
        <v>123</v>
      </c>
      <c r="C82" s="65"/>
      <c r="D82" s="117"/>
      <c r="E82" s="107"/>
    </row>
    <row r="83" spans="1:5" ht="72" customHeight="1" hidden="1">
      <c r="A83" s="8" t="s">
        <v>124</v>
      </c>
      <c r="B83" s="22" t="s">
        <v>9</v>
      </c>
      <c r="C83" s="65"/>
      <c r="D83" s="117"/>
      <c r="E83" s="107"/>
    </row>
    <row r="84" spans="1:5" ht="54" customHeight="1" hidden="1">
      <c r="A84" s="8" t="s">
        <v>10</v>
      </c>
      <c r="B84" s="22" t="s">
        <v>75</v>
      </c>
      <c r="C84" s="65"/>
      <c r="D84" s="117"/>
      <c r="E84" s="107"/>
    </row>
    <row r="85" spans="1:5" ht="54" customHeight="1" hidden="1">
      <c r="A85" s="8" t="s">
        <v>76</v>
      </c>
      <c r="B85" s="22" t="s">
        <v>77</v>
      </c>
      <c r="C85" s="65"/>
      <c r="D85" s="117"/>
      <c r="E85" s="107"/>
    </row>
    <row r="86" spans="1:5" ht="54" customHeight="1" hidden="1">
      <c r="A86" s="8" t="s">
        <v>78</v>
      </c>
      <c r="B86" s="22" t="s">
        <v>26</v>
      </c>
      <c r="C86" s="65"/>
      <c r="D86" s="117"/>
      <c r="E86" s="107"/>
    </row>
    <row r="87" spans="1:5" ht="36" customHeight="1" hidden="1">
      <c r="A87" s="8" t="s">
        <v>79</v>
      </c>
      <c r="B87" s="22" t="s">
        <v>187</v>
      </c>
      <c r="C87" s="65"/>
      <c r="D87" s="117"/>
      <c r="E87" s="107"/>
    </row>
    <row r="88" spans="1:5" ht="36" customHeight="1" hidden="1">
      <c r="A88" s="8" t="s">
        <v>94</v>
      </c>
      <c r="B88" s="22" t="s">
        <v>84</v>
      </c>
      <c r="C88" s="65"/>
      <c r="D88" s="117"/>
      <c r="E88" s="107"/>
    </row>
    <row r="89" spans="1:5" ht="36" customHeight="1" hidden="1">
      <c r="A89" s="8" t="s">
        <v>95</v>
      </c>
      <c r="B89" s="22" t="s">
        <v>18</v>
      </c>
      <c r="C89" s="65"/>
      <c r="D89" s="117"/>
      <c r="E89" s="107"/>
    </row>
    <row r="90" spans="1:5" ht="54" customHeight="1" hidden="1">
      <c r="A90" s="8" t="s">
        <v>106</v>
      </c>
      <c r="B90" s="22" t="s">
        <v>85</v>
      </c>
      <c r="C90" s="65"/>
      <c r="D90" s="117"/>
      <c r="E90" s="107"/>
    </row>
    <row r="91" spans="1:5" ht="36" customHeight="1" hidden="1">
      <c r="A91" s="8" t="s">
        <v>159</v>
      </c>
      <c r="B91" s="22" t="s">
        <v>86</v>
      </c>
      <c r="C91" s="65"/>
      <c r="D91" s="117"/>
      <c r="E91" s="107"/>
    </row>
    <row r="92" spans="1:5" ht="54" customHeight="1" hidden="1">
      <c r="A92" s="8" t="s">
        <v>160</v>
      </c>
      <c r="B92" s="22" t="s">
        <v>161</v>
      </c>
      <c r="C92" s="65"/>
      <c r="D92" s="117"/>
      <c r="E92" s="107"/>
    </row>
    <row r="93" spans="1:5" ht="54" customHeight="1" hidden="1">
      <c r="A93" s="8" t="s">
        <v>162</v>
      </c>
      <c r="B93" s="22" t="s">
        <v>163</v>
      </c>
      <c r="C93" s="65"/>
      <c r="D93" s="117"/>
      <c r="E93" s="107"/>
    </row>
    <row r="94" spans="1:5" ht="54" customHeight="1" hidden="1">
      <c r="A94" s="8" t="s">
        <v>164</v>
      </c>
      <c r="B94" s="22" t="s">
        <v>165</v>
      </c>
      <c r="C94" s="65"/>
      <c r="D94" s="117"/>
      <c r="E94" s="107"/>
    </row>
    <row r="95" spans="1:5" ht="54" customHeight="1" hidden="1">
      <c r="A95" s="8" t="s">
        <v>166</v>
      </c>
      <c r="B95" s="22" t="s">
        <v>8</v>
      </c>
      <c r="C95" s="65"/>
      <c r="D95" s="117"/>
      <c r="E95" s="107"/>
    </row>
    <row r="96" spans="1:5" ht="24" customHeight="1" hidden="1">
      <c r="A96" s="8" t="s">
        <v>142</v>
      </c>
      <c r="B96" s="22" t="s">
        <v>167</v>
      </c>
      <c r="C96" s="65">
        <f>C97</f>
        <v>1630182.4</v>
      </c>
      <c r="D96" s="117"/>
      <c r="E96" s="107"/>
    </row>
    <row r="97" spans="1:5" ht="24" customHeight="1" hidden="1">
      <c r="A97" s="8" t="s">
        <v>69</v>
      </c>
      <c r="B97" s="22" t="s">
        <v>70</v>
      </c>
      <c r="C97" s="65">
        <f>C100</f>
        <v>1630182.4</v>
      </c>
      <c r="D97" s="117"/>
      <c r="E97" s="107"/>
    </row>
    <row r="98" spans="1:5" ht="36" customHeight="1" hidden="1">
      <c r="A98" s="8" t="s">
        <v>71</v>
      </c>
      <c r="B98" s="22" t="s">
        <v>148</v>
      </c>
      <c r="C98" s="65"/>
      <c r="D98" s="117"/>
      <c r="E98" s="107"/>
    </row>
    <row r="99" spans="1:5" ht="36" customHeight="1" hidden="1">
      <c r="A99" s="8" t="s">
        <v>149</v>
      </c>
      <c r="B99" s="22" t="s">
        <v>132</v>
      </c>
      <c r="C99" s="65"/>
      <c r="D99" s="117"/>
      <c r="E99" s="107"/>
    </row>
    <row r="100" spans="1:5" s="15" customFormat="1" ht="18" customHeight="1">
      <c r="A100" s="90" t="s">
        <v>265</v>
      </c>
      <c r="B100" s="100" t="s">
        <v>245</v>
      </c>
      <c r="C100" s="65">
        <f>C101</f>
        <v>1630182.4</v>
      </c>
      <c r="D100" s="120"/>
      <c r="E100" s="110"/>
    </row>
    <row r="101" spans="1:5" ht="31.5" customHeight="1" thickBot="1">
      <c r="A101" s="90" t="s">
        <v>266</v>
      </c>
      <c r="B101" s="101" t="s">
        <v>246</v>
      </c>
      <c r="C101" s="65">
        <f>C17+(-C23)</f>
        <v>1630182.4</v>
      </c>
      <c r="D101" s="117"/>
      <c r="E101" s="107"/>
    </row>
    <row r="102" spans="1:5" ht="54.75" customHeight="1" hidden="1">
      <c r="A102" s="8" t="s">
        <v>133</v>
      </c>
      <c r="B102" s="60" t="s">
        <v>33</v>
      </c>
      <c r="C102" s="67"/>
      <c r="D102" s="117"/>
      <c r="E102" s="107"/>
    </row>
    <row r="103" spans="1:5" ht="54.75" customHeight="1" hidden="1">
      <c r="A103" s="8" t="s">
        <v>34</v>
      </c>
      <c r="B103" s="22" t="s">
        <v>35</v>
      </c>
      <c r="C103" s="67"/>
      <c r="D103" s="117"/>
      <c r="E103" s="107"/>
    </row>
    <row r="104" spans="1:5" ht="54.75" customHeight="1" hidden="1">
      <c r="A104" s="8" t="s">
        <v>36</v>
      </c>
      <c r="B104" s="22" t="s">
        <v>37</v>
      </c>
      <c r="C104" s="67"/>
      <c r="D104" s="117"/>
      <c r="E104" s="107"/>
    </row>
    <row r="105" spans="1:5" ht="36.75" customHeight="1" hidden="1">
      <c r="A105" s="8" t="s">
        <v>38</v>
      </c>
      <c r="B105" s="22" t="s">
        <v>39</v>
      </c>
      <c r="C105" s="67"/>
      <c r="D105" s="117"/>
      <c r="E105" s="107"/>
    </row>
    <row r="106" spans="1:5" ht="54.75" customHeight="1" hidden="1">
      <c r="A106" s="8" t="s">
        <v>40</v>
      </c>
      <c r="B106" s="22" t="s">
        <v>30</v>
      </c>
      <c r="C106" s="67"/>
      <c r="D106" s="117"/>
      <c r="E106" s="107"/>
    </row>
    <row r="107" spans="1:5" ht="90.75" customHeight="1" hidden="1">
      <c r="A107" s="8" t="s">
        <v>31</v>
      </c>
      <c r="B107" s="22" t="s">
        <v>150</v>
      </c>
      <c r="C107" s="67"/>
      <c r="D107" s="117"/>
      <c r="E107" s="107"/>
    </row>
    <row r="108" spans="1:5" ht="54.75" customHeight="1" hidden="1">
      <c r="A108" s="8" t="s">
        <v>32</v>
      </c>
      <c r="B108" s="22" t="s">
        <v>19</v>
      </c>
      <c r="C108" s="67"/>
      <c r="D108" s="117"/>
      <c r="E108" s="107"/>
    </row>
    <row r="109" spans="1:5" ht="54.75" customHeight="1" hidden="1">
      <c r="A109" s="8" t="s">
        <v>60</v>
      </c>
      <c r="B109" s="22" t="s">
        <v>61</v>
      </c>
      <c r="C109" s="67"/>
      <c r="D109" s="117"/>
      <c r="E109" s="107"/>
    </row>
    <row r="110" spans="1:5" ht="36.75" customHeight="1" hidden="1">
      <c r="A110" s="8" t="s">
        <v>62</v>
      </c>
      <c r="B110" s="22" t="s">
        <v>11</v>
      </c>
      <c r="C110" s="67"/>
      <c r="D110" s="117"/>
      <c r="E110" s="107"/>
    </row>
    <row r="111" spans="1:5" ht="36.75" customHeight="1" hidden="1">
      <c r="A111" s="8" t="s">
        <v>12</v>
      </c>
      <c r="B111" s="22" t="s">
        <v>151</v>
      </c>
      <c r="C111" s="67"/>
      <c r="D111" s="117"/>
      <c r="E111" s="107"/>
    </row>
    <row r="112" spans="1:5" ht="54.75" customHeight="1" hidden="1">
      <c r="A112" s="8" t="s">
        <v>13</v>
      </c>
      <c r="B112" s="22" t="s">
        <v>2</v>
      </c>
      <c r="C112" s="67"/>
      <c r="D112" s="117"/>
      <c r="E112" s="107"/>
    </row>
    <row r="113" spans="1:5" ht="36.75" customHeight="1" hidden="1">
      <c r="A113" s="8" t="s">
        <v>14</v>
      </c>
      <c r="B113" s="22" t="s">
        <v>200</v>
      </c>
      <c r="C113" s="67"/>
      <c r="D113" s="117"/>
      <c r="E113" s="107"/>
    </row>
    <row r="114" spans="1:5" ht="54.75" customHeight="1" hidden="1">
      <c r="A114" s="8" t="s">
        <v>48</v>
      </c>
      <c r="B114" s="22" t="s">
        <v>136</v>
      </c>
      <c r="C114" s="67"/>
      <c r="D114" s="117"/>
      <c r="E114" s="107"/>
    </row>
    <row r="115" spans="1:5" ht="54.75" customHeight="1" hidden="1">
      <c r="A115" s="8" t="s">
        <v>137</v>
      </c>
      <c r="B115" s="22" t="s">
        <v>138</v>
      </c>
      <c r="C115" s="67"/>
      <c r="D115" s="117"/>
      <c r="E115" s="107"/>
    </row>
    <row r="116" spans="1:5" ht="72.75" customHeight="1" hidden="1">
      <c r="A116" s="8" t="s">
        <v>139</v>
      </c>
      <c r="B116" s="22" t="s">
        <v>153</v>
      </c>
      <c r="C116" s="67"/>
      <c r="D116" s="117"/>
      <c r="E116" s="107"/>
    </row>
    <row r="117" spans="1:5" ht="54.75" customHeight="1" hidden="1">
      <c r="A117" s="8" t="s">
        <v>140</v>
      </c>
      <c r="B117" s="22" t="s">
        <v>107</v>
      </c>
      <c r="C117" s="67"/>
      <c r="D117" s="117"/>
      <c r="E117" s="107"/>
    </row>
    <row r="118" spans="1:5" ht="72.75" customHeight="1" hidden="1">
      <c r="A118" s="8" t="s">
        <v>108</v>
      </c>
      <c r="B118" s="22" t="s">
        <v>201</v>
      </c>
      <c r="C118" s="67"/>
      <c r="D118" s="117"/>
      <c r="E118" s="107"/>
    </row>
    <row r="119" spans="1:5" ht="90.75" customHeight="1" hidden="1">
      <c r="A119" s="8" t="s">
        <v>4</v>
      </c>
      <c r="B119" s="22" t="s">
        <v>147</v>
      </c>
      <c r="C119" s="67"/>
      <c r="D119" s="117"/>
      <c r="E119" s="107"/>
    </row>
    <row r="120" spans="1:5" ht="54.75" customHeight="1" hidden="1">
      <c r="A120" s="8" t="s">
        <v>5</v>
      </c>
      <c r="B120" s="22" t="s">
        <v>125</v>
      </c>
      <c r="C120" s="67"/>
      <c r="D120" s="117"/>
      <c r="E120" s="107"/>
    </row>
    <row r="121" spans="1:5" ht="54.75" customHeight="1" hidden="1">
      <c r="A121" s="8" t="s">
        <v>126</v>
      </c>
      <c r="B121" s="22" t="s">
        <v>49</v>
      </c>
      <c r="C121" s="67"/>
      <c r="D121" s="117"/>
      <c r="E121" s="107"/>
    </row>
    <row r="122" spans="1:5" ht="24.75" customHeight="1" hidden="1">
      <c r="A122" s="8" t="s">
        <v>50</v>
      </c>
      <c r="B122" s="21" t="s">
        <v>51</v>
      </c>
      <c r="C122" s="67"/>
      <c r="D122" s="117"/>
      <c r="E122" s="107"/>
    </row>
    <row r="123" spans="1:5" ht="24.75" customHeight="1" hidden="1">
      <c r="A123" s="8" t="s">
        <v>52</v>
      </c>
      <c r="B123" s="22" t="s">
        <v>53</v>
      </c>
      <c r="C123" s="67"/>
      <c r="D123" s="117"/>
      <c r="E123" s="107"/>
    </row>
    <row r="124" spans="1:5" ht="36.75" customHeight="1" hidden="1">
      <c r="A124" s="8" t="s">
        <v>54</v>
      </c>
      <c r="B124" s="22" t="s">
        <v>55</v>
      </c>
      <c r="C124" s="67"/>
      <c r="D124" s="117"/>
      <c r="E124" s="107"/>
    </row>
    <row r="125" spans="1:5" ht="36.75" customHeight="1" hidden="1">
      <c r="A125" s="8" t="s">
        <v>56</v>
      </c>
      <c r="B125" s="22" t="s">
        <v>188</v>
      </c>
      <c r="C125" s="67"/>
      <c r="D125" s="117"/>
      <c r="E125" s="107"/>
    </row>
    <row r="126" spans="1:5" ht="36.75" customHeight="1" hidden="1">
      <c r="A126" s="8" t="s">
        <v>189</v>
      </c>
      <c r="B126" s="22" t="s">
        <v>190</v>
      </c>
      <c r="C126" s="67"/>
      <c r="D126" s="117"/>
      <c r="E126" s="107"/>
    </row>
    <row r="127" spans="1:5" ht="24.75" customHeight="1" hidden="1">
      <c r="A127" s="8" t="s">
        <v>191</v>
      </c>
      <c r="B127" s="22" t="s">
        <v>192</v>
      </c>
      <c r="C127" s="67"/>
      <c r="D127" s="117"/>
      <c r="E127" s="107"/>
    </row>
    <row r="128" spans="1:5" ht="36.75" customHeight="1" hidden="1">
      <c r="A128" s="8" t="s">
        <v>15</v>
      </c>
      <c r="B128" s="22" t="s">
        <v>102</v>
      </c>
      <c r="C128" s="67"/>
      <c r="D128" s="117"/>
      <c r="E128" s="107"/>
    </row>
    <row r="129" spans="1:5" ht="36.75" customHeight="1" hidden="1">
      <c r="A129" s="8" t="s">
        <v>16</v>
      </c>
      <c r="B129" s="22" t="s">
        <v>87</v>
      </c>
      <c r="C129" s="67"/>
      <c r="D129" s="117"/>
      <c r="E129" s="107"/>
    </row>
    <row r="130" spans="1:5" ht="36.75" customHeight="1" hidden="1" thickBot="1">
      <c r="A130" s="9" t="s">
        <v>25</v>
      </c>
      <c r="B130" s="23" t="s">
        <v>154</v>
      </c>
      <c r="C130" s="66"/>
      <c r="D130" s="117"/>
      <c r="E130" s="107"/>
    </row>
    <row r="131" spans="1:5" s="27" customFormat="1" ht="19.5" customHeight="1" thickBot="1">
      <c r="A131" s="92" t="s">
        <v>267</v>
      </c>
      <c r="B131" s="103" t="s">
        <v>247</v>
      </c>
      <c r="C131" s="102">
        <f>C20+C25</f>
        <v>90715.3999999999</v>
      </c>
      <c r="D131" s="124"/>
      <c r="E131" s="114"/>
    </row>
    <row r="132" spans="1:3" s="27" customFormat="1" ht="0.75" customHeight="1">
      <c r="A132" s="12"/>
      <c r="B132" s="93"/>
      <c r="C132" s="94"/>
    </row>
    <row r="133" spans="1:3" s="27" customFormat="1" ht="18.75" customHeight="1" hidden="1">
      <c r="A133" s="12"/>
      <c r="B133" s="93"/>
      <c r="C133" s="94"/>
    </row>
    <row r="134" spans="1:3" s="27" customFormat="1" ht="18.75" customHeight="1" hidden="1">
      <c r="A134" s="12"/>
      <c r="B134" s="93"/>
      <c r="C134" s="94"/>
    </row>
    <row r="135" spans="1:3" s="27" customFormat="1" ht="18.75" customHeight="1" hidden="1">
      <c r="A135" s="12"/>
      <c r="B135" s="93"/>
      <c r="C135" s="94"/>
    </row>
    <row r="136" spans="1:3" s="27" customFormat="1" ht="18.75" customHeight="1" hidden="1">
      <c r="A136" s="12"/>
      <c r="B136" s="93"/>
      <c r="C136" s="94"/>
    </row>
    <row r="137" spans="1:3" s="27" customFormat="1" ht="18.75" customHeight="1" hidden="1">
      <c r="A137" s="12"/>
      <c r="B137" s="93"/>
      <c r="C137" s="94"/>
    </row>
    <row r="138" spans="1:3" s="27" customFormat="1" ht="18.75" customHeight="1" hidden="1">
      <c r="A138" s="12"/>
      <c r="B138" s="93"/>
      <c r="C138" s="94"/>
    </row>
    <row r="139" spans="1:3" s="27" customFormat="1" ht="18.75" customHeight="1" hidden="1">
      <c r="A139" s="12"/>
      <c r="B139" s="93"/>
      <c r="C139" s="94"/>
    </row>
    <row r="140" spans="1:3" s="27" customFormat="1" ht="18.75" customHeight="1" hidden="1">
      <c r="A140" s="12"/>
      <c r="B140" s="93"/>
      <c r="C140" s="94"/>
    </row>
    <row r="141" spans="1:3" s="27" customFormat="1" ht="18.75" customHeight="1" hidden="1">
      <c r="A141" s="12"/>
      <c r="B141" s="93"/>
      <c r="C141" s="94"/>
    </row>
    <row r="142" spans="1:3" s="27" customFormat="1" ht="18.75" customHeight="1" hidden="1">
      <c r="A142" s="12"/>
      <c r="B142" s="93"/>
      <c r="C142" s="94"/>
    </row>
    <row r="143" spans="1:3" s="27" customFormat="1" ht="18.75" customHeight="1" hidden="1">
      <c r="A143" s="12"/>
      <c r="B143" s="93"/>
      <c r="C143" s="94"/>
    </row>
    <row r="144" spans="1:3" s="27" customFormat="1" ht="18.75" customHeight="1" hidden="1">
      <c r="A144" s="12"/>
      <c r="B144" s="93"/>
      <c r="C144" s="94"/>
    </row>
    <row r="145" spans="1:3" s="27" customFormat="1" ht="18.75" customHeight="1" hidden="1">
      <c r="A145" s="12"/>
      <c r="B145" s="93"/>
      <c r="C145" s="94"/>
    </row>
    <row r="146" spans="1:3" s="27" customFormat="1" ht="18.75" customHeight="1" hidden="1">
      <c r="A146" s="12"/>
      <c r="B146" s="93"/>
      <c r="C146" s="94"/>
    </row>
    <row r="147" spans="1:3" s="27" customFormat="1" ht="18.75" customHeight="1" hidden="1">
      <c r="A147" s="12"/>
      <c r="B147" s="93"/>
      <c r="C147" s="94"/>
    </row>
    <row r="148" spans="1:3" s="27" customFormat="1" ht="18.75" customHeight="1" hidden="1">
      <c r="A148" s="12"/>
      <c r="B148" s="93"/>
      <c r="C148" s="94"/>
    </row>
    <row r="149" spans="1:3" s="27" customFormat="1" ht="18.75" customHeight="1" hidden="1">
      <c r="A149" s="12"/>
      <c r="B149" s="93"/>
      <c r="C149" s="94"/>
    </row>
    <row r="150" spans="1:3" s="27" customFormat="1" ht="18.75" customHeight="1" hidden="1">
      <c r="A150" s="12"/>
      <c r="B150" s="93"/>
      <c r="C150" s="94"/>
    </row>
    <row r="151" spans="1:3" s="27" customFormat="1" ht="18.75" customHeight="1" hidden="1">
      <c r="A151" s="12"/>
      <c r="B151" s="93"/>
      <c r="C151" s="94"/>
    </row>
    <row r="152" spans="1:3" s="27" customFormat="1" ht="18.75" customHeight="1" hidden="1">
      <c r="A152" s="12"/>
      <c r="B152" s="93"/>
      <c r="C152" s="94"/>
    </row>
    <row r="153" spans="1:3" s="27" customFormat="1" ht="18.75" customHeight="1" hidden="1">
      <c r="A153" s="12"/>
      <c r="B153" s="93"/>
      <c r="C153" s="94"/>
    </row>
    <row r="154" spans="1:3" s="27" customFormat="1" ht="18.75" customHeight="1" hidden="1">
      <c r="A154" s="12"/>
      <c r="B154" s="93"/>
      <c r="C154" s="94"/>
    </row>
    <row r="155" spans="1:3" s="27" customFormat="1" ht="18.75" customHeight="1" hidden="1">
      <c r="A155" s="12"/>
      <c r="B155" s="93"/>
      <c r="C155" s="94"/>
    </row>
    <row r="156" spans="1:3" s="27" customFormat="1" ht="18.75" customHeight="1" hidden="1">
      <c r="A156" s="12"/>
      <c r="B156" s="93"/>
      <c r="C156" s="94"/>
    </row>
    <row r="157" spans="1:3" s="27" customFormat="1" ht="18.75" customHeight="1" hidden="1">
      <c r="A157" s="12"/>
      <c r="B157" s="93"/>
      <c r="C157" s="94"/>
    </row>
    <row r="158" spans="1:3" s="27" customFormat="1" ht="18.75" customHeight="1" hidden="1">
      <c r="A158" s="12"/>
      <c r="B158" s="93"/>
      <c r="C158" s="94"/>
    </row>
    <row r="159" spans="1:3" s="27" customFormat="1" ht="18.75" customHeight="1" hidden="1">
      <c r="A159" s="12"/>
      <c r="B159" s="93"/>
      <c r="C159" s="94"/>
    </row>
    <row r="160" spans="1:3" s="27" customFormat="1" ht="18.75" customHeight="1" hidden="1">
      <c r="A160" s="12"/>
      <c r="B160" s="93"/>
      <c r="C160" s="94"/>
    </row>
    <row r="161" spans="1:3" s="27" customFormat="1" ht="18.75" customHeight="1" hidden="1">
      <c r="A161" s="12"/>
      <c r="B161" s="93"/>
      <c r="C161" s="94"/>
    </row>
    <row r="162" spans="1:3" s="27" customFormat="1" ht="18.75" customHeight="1" hidden="1">
      <c r="A162" s="12"/>
      <c r="B162" s="93"/>
      <c r="C162" s="94"/>
    </row>
    <row r="163" spans="1:3" s="27" customFormat="1" ht="18.75" customHeight="1" hidden="1">
      <c r="A163" s="12"/>
      <c r="B163" s="93"/>
      <c r="C163" s="94"/>
    </row>
    <row r="164" spans="1:3" s="27" customFormat="1" ht="18.75" customHeight="1" hidden="1">
      <c r="A164" s="12"/>
      <c r="B164" s="93"/>
      <c r="C164" s="94"/>
    </row>
    <row r="165" spans="1:3" s="27" customFormat="1" ht="18.75" customHeight="1" hidden="1">
      <c r="A165" s="12"/>
      <c r="B165" s="93"/>
      <c r="C165" s="94"/>
    </row>
    <row r="166" spans="1:3" s="27" customFormat="1" ht="18.75" customHeight="1" hidden="1">
      <c r="A166" s="12"/>
      <c r="B166" s="93"/>
      <c r="C166" s="94"/>
    </row>
    <row r="167" spans="1:3" s="27" customFormat="1" ht="18.75" customHeight="1" hidden="1">
      <c r="A167" s="12"/>
      <c r="B167" s="93"/>
      <c r="C167" s="94"/>
    </row>
    <row r="168" spans="1:3" s="11" customFormat="1" ht="18" customHeight="1" hidden="1">
      <c r="A168" s="10"/>
      <c r="B168" s="24"/>
      <c r="C168" s="54"/>
    </row>
    <row r="169" spans="1:3" ht="18" customHeight="1" hidden="1">
      <c r="A169" s="12"/>
      <c r="B169" s="126" t="s">
        <v>195</v>
      </c>
      <c r="C169" s="126"/>
    </row>
    <row r="170" spans="1:3" ht="18" customHeight="1" hidden="1">
      <c r="A170" s="12"/>
      <c r="B170" s="126" t="s">
        <v>254</v>
      </c>
      <c r="C170" s="126"/>
    </row>
    <row r="171" spans="1:3" s="30" customFormat="1" ht="3.75" customHeight="1" hidden="1" thickBot="1">
      <c r="A171" s="28"/>
      <c r="B171" s="29"/>
      <c r="C171" s="55"/>
    </row>
    <row r="172" spans="1:3" s="30" customFormat="1" ht="21" customHeight="1" hidden="1" thickBot="1">
      <c r="A172" s="31" t="s">
        <v>0</v>
      </c>
      <c r="B172" s="32" t="s">
        <v>24</v>
      </c>
      <c r="C172" s="127" t="s">
        <v>250</v>
      </c>
    </row>
    <row r="173" spans="1:3" s="30" customFormat="1" ht="19.5" customHeight="1" hidden="1" thickBot="1">
      <c r="A173" s="33"/>
      <c r="B173" s="34"/>
      <c r="C173" s="128"/>
    </row>
    <row r="174" spans="1:3" s="30" customFormat="1" ht="19.5" customHeight="1" hidden="1" thickBot="1">
      <c r="A174" s="35"/>
      <c r="B174" s="36"/>
      <c r="C174" s="129"/>
    </row>
    <row r="175" spans="1:3" s="30" customFormat="1" ht="19.5" customHeight="1" hidden="1" thickBot="1">
      <c r="A175" s="37"/>
      <c r="B175" s="38" t="s">
        <v>1</v>
      </c>
      <c r="C175" s="52"/>
    </row>
    <row r="176" spans="1:3" s="30" customFormat="1" ht="39" customHeight="1" hidden="1">
      <c r="A176" s="42" t="s">
        <v>206</v>
      </c>
      <c r="B176" s="40" t="s">
        <v>181</v>
      </c>
      <c r="C176" s="95">
        <f>C177-C187</f>
        <v>0</v>
      </c>
    </row>
    <row r="177" spans="1:3" s="30" customFormat="1" ht="16.5" customHeight="1" hidden="1">
      <c r="A177" s="41" t="s">
        <v>207</v>
      </c>
      <c r="B177" s="50" t="s">
        <v>41</v>
      </c>
      <c r="C177" s="68">
        <f>C21</f>
        <v>0</v>
      </c>
    </row>
    <row r="178" spans="1:3" s="30" customFormat="1" ht="37.5" customHeight="1" hidden="1">
      <c r="A178" s="41"/>
      <c r="B178" s="50" t="s">
        <v>27</v>
      </c>
      <c r="C178" s="69">
        <f>SUM(C179:C186)</f>
        <v>0</v>
      </c>
    </row>
    <row r="179" spans="1:3" s="30" customFormat="1" ht="37.5" customHeight="1" hidden="1">
      <c r="A179" s="41"/>
      <c r="B179" s="50" t="s">
        <v>184</v>
      </c>
      <c r="C179" s="69"/>
    </row>
    <row r="180" spans="1:3" s="30" customFormat="1" ht="56.25" customHeight="1" hidden="1">
      <c r="A180" s="41"/>
      <c r="B180" s="50" t="s">
        <v>185</v>
      </c>
      <c r="C180" s="69"/>
    </row>
    <row r="181" spans="1:3" s="30" customFormat="1" ht="18.75" customHeight="1" hidden="1">
      <c r="A181" s="41"/>
      <c r="B181" s="50" t="s">
        <v>41</v>
      </c>
      <c r="C181" s="68"/>
    </row>
    <row r="182" spans="1:3" s="30" customFormat="1" ht="37.5" customHeight="1" hidden="1">
      <c r="A182" s="41"/>
      <c r="B182" s="50" t="s">
        <v>186</v>
      </c>
      <c r="C182" s="69"/>
    </row>
    <row r="183" spans="1:3" s="30" customFormat="1" ht="56.25" customHeight="1" hidden="1">
      <c r="A183" s="41"/>
      <c r="B183" s="50" t="s">
        <v>17</v>
      </c>
      <c r="C183" s="69"/>
    </row>
    <row r="184" spans="1:3" s="30" customFormat="1" ht="56.25" customHeight="1" hidden="1">
      <c r="A184" s="41"/>
      <c r="B184" s="50" t="s">
        <v>3</v>
      </c>
      <c r="C184" s="69"/>
    </row>
    <row r="185" spans="1:3" s="30" customFormat="1" ht="56.25" customHeight="1" hidden="1">
      <c r="A185" s="41"/>
      <c r="B185" s="50" t="s">
        <v>57</v>
      </c>
      <c r="C185" s="69"/>
    </row>
    <row r="186" spans="1:3" s="30" customFormat="1" ht="56.25" customHeight="1" hidden="1">
      <c r="A186" s="41"/>
      <c r="B186" s="50" t="s">
        <v>199</v>
      </c>
      <c r="C186" s="69"/>
    </row>
    <row r="187" spans="1:3" s="30" customFormat="1" ht="22.5" customHeight="1" hidden="1">
      <c r="A187" s="41" t="s">
        <v>208</v>
      </c>
      <c r="B187" s="50" t="s">
        <v>213</v>
      </c>
      <c r="C187" s="68">
        <f>-C24</f>
        <v>0</v>
      </c>
    </row>
    <row r="188" spans="1:3" s="30" customFormat="1" ht="15.75" customHeight="1" hidden="1">
      <c r="A188" s="48"/>
      <c r="B188" s="51"/>
      <c r="C188" s="71"/>
    </row>
    <row r="189" spans="1:3" s="30" customFormat="1" ht="16.5" customHeight="1" hidden="1">
      <c r="A189" s="49" t="s">
        <v>209</v>
      </c>
      <c r="B189" s="44" t="s">
        <v>42</v>
      </c>
      <c r="C189" s="72">
        <v>0</v>
      </c>
    </row>
    <row r="190" spans="1:3" s="30" customFormat="1" ht="38.25" hidden="1" thickBot="1">
      <c r="A190" s="45" t="s">
        <v>210</v>
      </c>
      <c r="B190" s="43" t="s">
        <v>214</v>
      </c>
      <c r="C190" s="70"/>
    </row>
    <row r="191" spans="1:3" s="59" customFormat="1" ht="19.5" hidden="1" thickBot="1">
      <c r="A191" s="96" t="s">
        <v>211</v>
      </c>
      <c r="B191" s="43" t="s">
        <v>212</v>
      </c>
      <c r="C191" s="97">
        <v>12125</v>
      </c>
    </row>
    <row r="192" spans="1:3" s="30" customFormat="1" ht="19.5" hidden="1" thickBot="1">
      <c r="A192" s="37"/>
      <c r="B192" s="46" t="s">
        <v>29</v>
      </c>
      <c r="C192" s="56"/>
    </row>
    <row r="193" spans="1:3" s="30" customFormat="1" ht="19.5" hidden="1" thickBot="1">
      <c r="A193" s="39"/>
      <c r="B193" s="43" t="s">
        <v>28</v>
      </c>
      <c r="C193" s="57"/>
    </row>
    <row r="194" spans="1:3" s="30" customFormat="1" ht="19.5" hidden="1" thickBot="1">
      <c r="A194" s="39"/>
      <c r="B194" s="47" t="s">
        <v>168</v>
      </c>
      <c r="C194" s="56"/>
    </row>
    <row r="195" spans="1:3" s="30" customFormat="1" ht="38.25" hidden="1" thickBot="1">
      <c r="A195" s="39"/>
      <c r="B195" s="47" t="s">
        <v>204</v>
      </c>
      <c r="C195" s="56"/>
    </row>
    <row r="196" spans="1:3" s="30" customFormat="1" ht="38.25" hidden="1" thickBot="1">
      <c r="A196" s="41"/>
      <c r="B196" s="43" t="s">
        <v>205</v>
      </c>
      <c r="C196" s="58"/>
    </row>
    <row r="197" spans="1:3" s="30" customFormat="1" ht="37.5" hidden="1">
      <c r="A197" s="73"/>
      <c r="B197" s="74" t="s">
        <v>204</v>
      </c>
      <c r="C197" s="75"/>
    </row>
    <row r="198" spans="1:3" s="30" customFormat="1" ht="18.75" hidden="1">
      <c r="A198" s="77" t="s">
        <v>211</v>
      </c>
      <c r="B198" s="76" t="s">
        <v>212</v>
      </c>
      <c r="C198" s="78">
        <v>700</v>
      </c>
    </row>
  </sheetData>
  <sheetProtection formatCells="0"/>
  <mergeCells count="16">
    <mergeCell ref="E9:E10"/>
    <mergeCell ref="D9:D10"/>
    <mergeCell ref="B3:C3"/>
    <mergeCell ref="A9:A11"/>
    <mergeCell ref="B9:B11"/>
    <mergeCell ref="C9:C11"/>
    <mergeCell ref="B169:C169"/>
    <mergeCell ref="C172:C174"/>
    <mergeCell ref="B1:C1"/>
    <mergeCell ref="A2:C2"/>
    <mergeCell ref="B170:C170"/>
    <mergeCell ref="B7:C7"/>
    <mergeCell ref="B4:C4"/>
    <mergeCell ref="B8:C8"/>
    <mergeCell ref="B6:C6"/>
    <mergeCell ref="C5:D5"/>
  </mergeCells>
  <printOptions/>
  <pageMargins left="0.1968503937007874" right="0" top="0.1968503937007874" bottom="0.1968503937007874" header="0.1968503937007874" footer="0.03937007874015748"/>
  <pageSetup fitToHeight="7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2010-11-01T06:14:05Z</cp:lastPrinted>
  <dcterms:created xsi:type="dcterms:W3CDTF">1999-10-28T10:18:25Z</dcterms:created>
  <dcterms:modified xsi:type="dcterms:W3CDTF">2010-11-01T06:14:55Z</dcterms:modified>
  <cp:category/>
  <cp:version/>
  <cp:contentType/>
  <cp:contentStatus/>
</cp:coreProperties>
</file>